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8" windowWidth="15120" windowHeight="8016"/>
  </bookViews>
  <sheets>
    <sheet name="1 кл." sheetId="1" r:id="rId1"/>
    <sheet name="2 кл." sheetId="3" r:id="rId2"/>
    <sheet name="3 кл." sheetId="2" r:id="rId3"/>
    <sheet name="4 кл." sheetId="4" r:id="rId4"/>
    <sheet name="5 кл." sheetId="5" r:id="rId5"/>
    <sheet name="6 кл." sheetId="6" r:id="rId6"/>
    <sheet name="7 кл." sheetId="7" r:id="rId7"/>
    <sheet name="8 кл." sheetId="8" r:id="rId8"/>
    <sheet name="9 кл." sheetId="9" r:id="rId9"/>
  </sheets>
  <calcPr calcId="124519"/>
</workbook>
</file>

<file path=xl/calcChain.xml><?xml version="1.0" encoding="utf-8"?>
<calcChain xmlns="http://schemas.openxmlformats.org/spreadsheetml/2006/main">
  <c r="H14" i="3"/>
  <c r="AH42" i="9"/>
  <c r="AF40"/>
  <c r="Y40"/>
  <c r="O40"/>
  <c r="H40"/>
  <c r="AG40" s="1"/>
  <c r="AI40" s="1"/>
  <c r="AF38"/>
  <c r="Y38"/>
  <c r="O38"/>
  <c r="H38"/>
  <c r="AG38" s="1"/>
  <c r="AI38" s="1"/>
  <c r="AF36"/>
  <c r="Y36"/>
  <c r="O36"/>
  <c r="H36"/>
  <c r="AG36" s="1"/>
  <c r="AI36" s="1"/>
  <c r="AF34"/>
  <c r="Y34"/>
  <c r="O34"/>
  <c r="H34"/>
  <c r="AG34" s="1"/>
  <c r="AF32"/>
  <c r="Y32"/>
  <c r="O32"/>
  <c r="H32"/>
  <c r="AG32" s="1"/>
  <c r="AI32" s="1"/>
  <c r="AF30"/>
  <c r="Y30"/>
  <c r="O30"/>
  <c r="H30"/>
  <c r="AG30" s="1"/>
  <c r="AF28"/>
  <c r="Y28"/>
  <c r="O28"/>
  <c r="H28"/>
  <c r="AG28" s="1"/>
  <c r="AI28" s="1"/>
  <c r="AF26"/>
  <c r="Y26"/>
  <c r="O26"/>
  <c r="H26"/>
  <c r="AG26" s="1"/>
  <c r="AI26" s="1"/>
  <c r="AF24"/>
  <c r="Y24"/>
  <c r="O24"/>
  <c r="H24"/>
  <c r="AG24" s="1"/>
  <c r="AI24" s="1"/>
  <c r="AF22"/>
  <c r="Y22"/>
  <c r="O22"/>
  <c r="H22"/>
  <c r="AG22" s="1"/>
  <c r="AI22" s="1"/>
  <c r="AF20"/>
  <c r="Y20"/>
  <c r="O20"/>
  <c r="H20"/>
  <c r="AG20" s="1"/>
  <c r="AI20" s="1"/>
  <c r="AF18"/>
  <c r="Y18"/>
  <c r="O18"/>
  <c r="H18"/>
  <c r="AG18" s="1"/>
  <c r="AI18" s="1"/>
  <c r="AF16"/>
  <c r="Y16"/>
  <c r="O16"/>
  <c r="H16"/>
  <c r="AG16" s="1"/>
  <c r="AI16" s="1"/>
  <c r="AF14"/>
  <c r="Y14"/>
  <c r="O14"/>
  <c r="H14"/>
  <c r="AG14" s="1"/>
  <c r="AI14" s="1"/>
  <c r="AF12"/>
  <c r="Y12"/>
  <c r="O12"/>
  <c r="H12"/>
  <c r="AG12" s="1"/>
  <c r="AI12" s="1"/>
  <c r="AF10"/>
  <c r="Y10"/>
  <c r="O10"/>
  <c r="H10"/>
  <c r="AG10" s="1"/>
  <c r="AI10" s="1"/>
  <c r="AF8"/>
  <c r="Y8"/>
  <c r="O8"/>
  <c r="H8"/>
  <c r="AG8" s="1"/>
  <c r="AI8" s="1"/>
  <c r="AF6"/>
  <c r="Y6"/>
  <c r="O6"/>
  <c r="H6"/>
  <c r="AG6" s="1"/>
  <c r="AI6" s="1"/>
  <c r="AF4"/>
  <c r="AF42" s="1"/>
  <c r="Y4"/>
  <c r="Y42" s="1"/>
  <c r="O4"/>
  <c r="O42" s="1"/>
  <c r="H4"/>
  <c r="H42" s="1"/>
  <c r="AG42" s="1"/>
  <c r="AI42" s="1"/>
  <c r="AH42" i="8"/>
  <c r="AF40"/>
  <c r="Y40"/>
  <c r="O40"/>
  <c r="H40"/>
  <c r="AG40" s="1"/>
  <c r="AI40" s="1"/>
  <c r="AF38"/>
  <c r="Y38"/>
  <c r="O38"/>
  <c r="H38"/>
  <c r="AG38" s="1"/>
  <c r="AI38" s="1"/>
  <c r="AF36"/>
  <c r="Y36"/>
  <c r="O36"/>
  <c r="H36"/>
  <c r="AG36" s="1"/>
  <c r="AI36" s="1"/>
  <c r="AF34"/>
  <c r="Y34"/>
  <c r="O34"/>
  <c r="H34"/>
  <c r="AG34" s="1"/>
  <c r="AI34" s="1"/>
  <c r="AF32"/>
  <c r="Y32"/>
  <c r="O32"/>
  <c r="H32"/>
  <c r="AG32" s="1"/>
  <c r="AI32" s="1"/>
  <c r="AF30"/>
  <c r="Y30"/>
  <c r="O30"/>
  <c r="H30"/>
  <c r="AG30" s="1"/>
  <c r="AI30" s="1"/>
  <c r="AF28"/>
  <c r="Y28"/>
  <c r="O28"/>
  <c r="H28"/>
  <c r="AG28" s="1"/>
  <c r="AI28" s="1"/>
  <c r="AF26"/>
  <c r="Y26"/>
  <c r="O26"/>
  <c r="H26"/>
  <c r="AG26" s="1"/>
  <c r="AI26" s="1"/>
  <c r="AF24"/>
  <c r="Y24"/>
  <c r="O24"/>
  <c r="H24"/>
  <c r="AG24" s="1"/>
  <c r="AI24" s="1"/>
  <c r="AF22"/>
  <c r="Y22"/>
  <c r="O22"/>
  <c r="H22"/>
  <c r="AG22" s="1"/>
  <c r="AI22" s="1"/>
  <c r="AF20"/>
  <c r="Y20"/>
  <c r="O20"/>
  <c r="H20"/>
  <c r="AG20" s="1"/>
  <c r="AI20" s="1"/>
  <c r="AF18"/>
  <c r="Y18"/>
  <c r="O18"/>
  <c r="H18"/>
  <c r="AG18" s="1"/>
  <c r="AI18" s="1"/>
  <c r="AF16"/>
  <c r="Y16"/>
  <c r="O16"/>
  <c r="H16"/>
  <c r="AG16" s="1"/>
  <c r="AI16" s="1"/>
  <c r="AF14"/>
  <c r="Y14"/>
  <c r="O14"/>
  <c r="H14"/>
  <c r="AG14" s="1"/>
  <c r="AI14" s="1"/>
  <c r="AF12"/>
  <c r="Y12"/>
  <c r="O12"/>
  <c r="H12"/>
  <c r="AG12" s="1"/>
  <c r="AI12" s="1"/>
  <c r="AF10"/>
  <c r="Y10"/>
  <c r="O10"/>
  <c r="H10"/>
  <c r="AG10" s="1"/>
  <c r="AI10" s="1"/>
  <c r="AF8"/>
  <c r="Y8"/>
  <c r="O8"/>
  <c r="H8"/>
  <c r="AG8" s="1"/>
  <c r="AI8" s="1"/>
  <c r="AF6"/>
  <c r="Y6"/>
  <c r="O6"/>
  <c r="H6"/>
  <c r="AG6" s="1"/>
  <c r="AI6" s="1"/>
  <c r="AF4"/>
  <c r="AF42" s="1"/>
  <c r="Y4"/>
  <c r="Y42" s="1"/>
  <c r="O4"/>
  <c r="O42" s="1"/>
  <c r="H4"/>
  <c r="H42" s="1"/>
  <c r="AG42" s="1"/>
  <c r="AI42" s="1"/>
  <c r="AH42" i="7"/>
  <c r="AI40"/>
  <c r="Y40"/>
  <c r="O40"/>
  <c r="H40"/>
  <c r="AF38"/>
  <c r="Y38"/>
  <c r="O38"/>
  <c r="H38"/>
  <c r="AG38" s="1"/>
  <c r="AI38" s="1"/>
  <c r="AF36"/>
  <c r="Y36"/>
  <c r="O36"/>
  <c r="H36"/>
  <c r="AG36" s="1"/>
  <c r="AI36" s="1"/>
  <c r="AF34"/>
  <c r="Y34"/>
  <c r="O34"/>
  <c r="H34"/>
  <c r="AG34" s="1"/>
  <c r="AI34" s="1"/>
  <c r="AF32"/>
  <c r="Y32"/>
  <c r="O32"/>
  <c r="H32"/>
  <c r="AG32" s="1"/>
  <c r="AI32" s="1"/>
  <c r="AF30"/>
  <c r="Y30"/>
  <c r="O30"/>
  <c r="H30"/>
  <c r="AG30" s="1"/>
  <c r="AI30" s="1"/>
  <c r="AF28"/>
  <c r="Y28"/>
  <c r="O28"/>
  <c r="H28"/>
  <c r="AG28" s="1"/>
  <c r="AI28" s="1"/>
  <c r="AF26"/>
  <c r="Y26"/>
  <c r="O26"/>
  <c r="H26"/>
  <c r="AG26" s="1"/>
  <c r="AI26" s="1"/>
  <c r="AF24"/>
  <c r="Y24"/>
  <c r="O24"/>
  <c r="H24"/>
  <c r="AG24" s="1"/>
  <c r="AI24" s="1"/>
  <c r="AF22"/>
  <c r="Y22"/>
  <c r="O22"/>
  <c r="H22"/>
  <c r="AG22" s="1"/>
  <c r="AI22" s="1"/>
  <c r="AF20"/>
  <c r="Y20"/>
  <c r="O20"/>
  <c r="H20"/>
  <c r="AG20" s="1"/>
  <c r="AI20" s="1"/>
  <c r="AF18"/>
  <c r="Y18"/>
  <c r="O18"/>
  <c r="H18"/>
  <c r="AG18" s="1"/>
  <c r="AI18" s="1"/>
  <c r="AF16"/>
  <c r="Y16"/>
  <c r="O16"/>
  <c r="H16"/>
  <c r="AG16" s="1"/>
  <c r="AI16" s="1"/>
  <c r="AF14"/>
  <c r="Y14"/>
  <c r="O14"/>
  <c r="H14"/>
  <c r="AG14" s="1"/>
  <c r="AI14" s="1"/>
  <c r="AF12"/>
  <c r="Y12"/>
  <c r="O12"/>
  <c r="H12"/>
  <c r="AG12" s="1"/>
  <c r="AI12" s="1"/>
  <c r="AF10"/>
  <c r="Y10"/>
  <c r="O10"/>
  <c r="H10"/>
  <c r="AG10" s="1"/>
  <c r="AI10" s="1"/>
  <c r="AF8"/>
  <c r="Y8"/>
  <c r="O8"/>
  <c r="H8"/>
  <c r="AG8" s="1"/>
  <c r="AI8" s="1"/>
  <c r="AF6"/>
  <c r="Y6"/>
  <c r="O6"/>
  <c r="H6"/>
  <c r="AG6" s="1"/>
  <c r="AI6" s="1"/>
  <c r="AF4"/>
  <c r="AF42" s="1"/>
  <c r="Y4"/>
  <c r="Y42" s="1"/>
  <c r="O4"/>
  <c r="O42" s="1"/>
  <c r="H4"/>
  <c r="H42" s="1"/>
  <c r="AH36" i="6"/>
  <c r="AF34"/>
  <c r="Y34"/>
  <c r="O34"/>
  <c r="H34"/>
  <c r="AG34" s="1"/>
  <c r="AI34" s="1"/>
  <c r="AF32"/>
  <c r="Y32"/>
  <c r="O32"/>
  <c r="H32"/>
  <c r="AG32" s="1"/>
  <c r="AI32" s="1"/>
  <c r="AF30"/>
  <c r="Y30"/>
  <c r="O30"/>
  <c r="H30"/>
  <c r="AG30" s="1"/>
  <c r="AI30" s="1"/>
  <c r="AF28"/>
  <c r="Y28"/>
  <c r="O28"/>
  <c r="H28"/>
  <c r="AG28" s="1"/>
  <c r="AI28" s="1"/>
  <c r="AF26"/>
  <c r="Y26"/>
  <c r="O26"/>
  <c r="H26"/>
  <c r="AG26" s="1"/>
  <c r="AI26" s="1"/>
  <c r="AF24"/>
  <c r="Y24"/>
  <c r="O24"/>
  <c r="H24"/>
  <c r="AG24" s="1"/>
  <c r="AI24" s="1"/>
  <c r="AF22"/>
  <c r="Y22"/>
  <c r="O22"/>
  <c r="H22"/>
  <c r="AG22" s="1"/>
  <c r="AI22" s="1"/>
  <c r="AF20"/>
  <c r="Y20"/>
  <c r="O20"/>
  <c r="H20"/>
  <c r="AG20" s="1"/>
  <c r="AI20" s="1"/>
  <c r="AF18"/>
  <c r="Y18"/>
  <c r="O18"/>
  <c r="H18"/>
  <c r="AG18" s="1"/>
  <c r="AI18" s="1"/>
  <c r="AF16"/>
  <c r="Y16"/>
  <c r="O16"/>
  <c r="H16"/>
  <c r="AG16" s="1"/>
  <c r="AI16" s="1"/>
  <c r="AF14"/>
  <c r="Y14"/>
  <c r="O14"/>
  <c r="H14"/>
  <c r="AG14" s="1"/>
  <c r="AI14" s="1"/>
  <c r="AF12"/>
  <c r="Y12"/>
  <c r="O12"/>
  <c r="H12"/>
  <c r="AG12" s="1"/>
  <c r="AI12" s="1"/>
  <c r="AF10"/>
  <c r="Y10"/>
  <c r="O10"/>
  <c r="H10"/>
  <c r="AG10" s="1"/>
  <c r="AI10" s="1"/>
  <c r="AF8"/>
  <c r="Y8"/>
  <c r="O8"/>
  <c r="H8"/>
  <c r="AG8" s="1"/>
  <c r="AI8" s="1"/>
  <c r="AF6"/>
  <c r="Y6"/>
  <c r="O6"/>
  <c r="H6"/>
  <c r="AG6" s="1"/>
  <c r="AI6" s="1"/>
  <c r="AF4"/>
  <c r="AF36" s="1"/>
  <c r="Y4"/>
  <c r="Y36" s="1"/>
  <c r="O4"/>
  <c r="O36" s="1"/>
  <c r="H4"/>
  <c r="H36" s="1"/>
  <c r="AG36" s="1"/>
  <c r="AI36" s="1"/>
  <c r="AH34" i="5"/>
  <c r="AF32"/>
  <c r="Y32"/>
  <c r="O32"/>
  <c r="H32"/>
  <c r="AG32" s="1"/>
  <c r="AF30"/>
  <c r="Y30"/>
  <c r="AG30" s="1"/>
  <c r="AI30" s="1"/>
  <c r="O30"/>
  <c r="AF28"/>
  <c r="Y28"/>
  <c r="O28"/>
  <c r="H28"/>
  <c r="AG28" s="1"/>
  <c r="AI28" s="1"/>
  <c r="AF26"/>
  <c r="Y26"/>
  <c r="O26"/>
  <c r="H26"/>
  <c r="AG26" s="1"/>
  <c r="AI26" s="1"/>
  <c r="AF24"/>
  <c r="Y24"/>
  <c r="O24"/>
  <c r="H24"/>
  <c r="AG24" s="1"/>
  <c r="AI24" s="1"/>
  <c r="AF22"/>
  <c r="Y22"/>
  <c r="O22"/>
  <c r="H22"/>
  <c r="AG22" s="1"/>
  <c r="AI22" s="1"/>
  <c r="AF20"/>
  <c r="Y20"/>
  <c r="O20"/>
  <c r="H20"/>
  <c r="AG20" s="1"/>
  <c r="AI20" s="1"/>
  <c r="AF18"/>
  <c r="Y18"/>
  <c r="O18"/>
  <c r="H18"/>
  <c r="AG18" s="1"/>
  <c r="AI18" s="1"/>
  <c r="AF16"/>
  <c r="Y16"/>
  <c r="O16"/>
  <c r="H16"/>
  <c r="AG16" s="1"/>
  <c r="AI16" s="1"/>
  <c r="AF14"/>
  <c r="Y14"/>
  <c r="O14"/>
  <c r="H14"/>
  <c r="AG14" s="1"/>
  <c r="AI14" s="1"/>
  <c r="AF12"/>
  <c r="Y12"/>
  <c r="O12"/>
  <c r="H12"/>
  <c r="AG12" s="1"/>
  <c r="AI12" s="1"/>
  <c r="AF10"/>
  <c r="Y10"/>
  <c r="O10"/>
  <c r="H10"/>
  <c r="AG10" s="1"/>
  <c r="AI10" s="1"/>
  <c r="AF8"/>
  <c r="Y8"/>
  <c r="O8"/>
  <c r="H8"/>
  <c r="AG8" s="1"/>
  <c r="AI8" s="1"/>
  <c r="AF6"/>
  <c r="Y6"/>
  <c r="O6"/>
  <c r="H6"/>
  <c r="AG6" s="1"/>
  <c r="AI6" s="1"/>
  <c r="AF4"/>
  <c r="AF34" s="1"/>
  <c r="Y4"/>
  <c r="Y34" s="1"/>
  <c r="AG34" s="1"/>
  <c r="AI34" s="1"/>
  <c r="O4"/>
  <c r="O34" s="1"/>
  <c r="H4"/>
  <c r="H34" s="1"/>
  <c r="AH28" i="4"/>
  <c r="AF26"/>
  <c r="Y26"/>
  <c r="O26"/>
  <c r="H26"/>
  <c r="AG26" s="1"/>
  <c r="AI26" s="1"/>
  <c r="AF24"/>
  <c r="Y24"/>
  <c r="O24"/>
  <c r="H24"/>
  <c r="AG24" s="1"/>
  <c r="AI24" s="1"/>
  <c r="AF22"/>
  <c r="Y22"/>
  <c r="O22"/>
  <c r="H22"/>
  <c r="AG22" s="1"/>
  <c r="AI22" s="1"/>
  <c r="AF20"/>
  <c r="Y20"/>
  <c r="O20"/>
  <c r="H20"/>
  <c r="AG20" s="1"/>
  <c r="AI20" s="1"/>
  <c r="AF18"/>
  <c r="Y18"/>
  <c r="O18"/>
  <c r="H18"/>
  <c r="AG18" s="1"/>
  <c r="AI18" s="1"/>
  <c r="AF16"/>
  <c r="Y16"/>
  <c r="O16"/>
  <c r="H16"/>
  <c r="AG16" s="1"/>
  <c r="AI16" s="1"/>
  <c r="AF14"/>
  <c r="Y14"/>
  <c r="O14"/>
  <c r="H14"/>
  <c r="AG14" s="1"/>
  <c r="AI14" s="1"/>
  <c r="AF12"/>
  <c r="Y12"/>
  <c r="O12"/>
  <c r="H12"/>
  <c r="AG12" s="1"/>
  <c r="AI12" s="1"/>
  <c r="AF10"/>
  <c r="Y10"/>
  <c r="O10"/>
  <c r="H10"/>
  <c r="AG10" s="1"/>
  <c r="AI10" s="1"/>
  <c r="AF8"/>
  <c r="Y8"/>
  <c r="O8"/>
  <c r="H8"/>
  <c r="AG8" s="1"/>
  <c r="AI8" s="1"/>
  <c r="AF6"/>
  <c r="Y6"/>
  <c r="O6"/>
  <c r="H6"/>
  <c r="AG6" s="1"/>
  <c r="AI6" s="1"/>
  <c r="AF4"/>
  <c r="AF28" s="1"/>
  <c r="Y4"/>
  <c r="Y28" s="1"/>
  <c r="O4"/>
  <c r="O28" s="1"/>
  <c r="H4"/>
  <c r="H28" s="1"/>
  <c r="AH28" i="3"/>
  <c r="AF26"/>
  <c r="Y26"/>
  <c r="O26"/>
  <c r="H26"/>
  <c r="AG26" s="1"/>
  <c r="AI26" s="1"/>
  <c r="AF24"/>
  <c r="Y24"/>
  <c r="O24"/>
  <c r="H24"/>
  <c r="AG24" s="1"/>
  <c r="AI24" s="1"/>
  <c r="AF22"/>
  <c r="Y22"/>
  <c r="O22"/>
  <c r="H22"/>
  <c r="AG22" s="1"/>
  <c r="AI22" s="1"/>
  <c r="AF20"/>
  <c r="Y20"/>
  <c r="O20"/>
  <c r="H20"/>
  <c r="AG20" s="1"/>
  <c r="AI20" s="1"/>
  <c r="AF18"/>
  <c r="Y18"/>
  <c r="O18"/>
  <c r="H18"/>
  <c r="AG18" s="1"/>
  <c r="AF16"/>
  <c r="Y16"/>
  <c r="O16"/>
  <c r="H16"/>
  <c r="AG16" s="1"/>
  <c r="AI16" s="1"/>
  <c r="AF14"/>
  <c r="Y14"/>
  <c r="O14"/>
  <c r="AG14"/>
  <c r="AI14" s="1"/>
  <c r="AF12"/>
  <c r="Y12"/>
  <c r="O12"/>
  <c r="H12"/>
  <c r="AG12" s="1"/>
  <c r="AI12" s="1"/>
  <c r="AF10"/>
  <c r="Y10"/>
  <c r="O10"/>
  <c r="H10"/>
  <c r="AG10" s="1"/>
  <c r="AI10" s="1"/>
  <c r="AF8"/>
  <c r="Y8"/>
  <c r="O8"/>
  <c r="H8"/>
  <c r="AG8" s="1"/>
  <c r="AI8" s="1"/>
  <c r="AF6"/>
  <c r="Y6"/>
  <c r="O6"/>
  <c r="H6"/>
  <c r="AG6" s="1"/>
  <c r="AI6" s="1"/>
  <c r="AF4"/>
  <c r="AF28" s="1"/>
  <c r="Y4"/>
  <c r="Y28" s="1"/>
  <c r="O4"/>
  <c r="O28" s="1"/>
  <c r="H4"/>
  <c r="AG4" s="1"/>
  <c r="AH22" i="2"/>
  <c r="AF20"/>
  <c r="Y20"/>
  <c r="O20"/>
  <c r="H20"/>
  <c r="AG20" s="1"/>
  <c r="AI20" s="1"/>
  <c r="AF18"/>
  <c r="Y18"/>
  <c r="O18"/>
  <c r="H18"/>
  <c r="AG18" s="1"/>
  <c r="AI18" s="1"/>
  <c r="AF16"/>
  <c r="Y16"/>
  <c r="O16"/>
  <c r="H16"/>
  <c r="AG16" s="1"/>
  <c r="AI16" s="1"/>
  <c r="AF14"/>
  <c r="Y14"/>
  <c r="O14"/>
  <c r="H14"/>
  <c r="AG14" s="1"/>
  <c r="AI14" s="1"/>
  <c r="AF12"/>
  <c r="Y12"/>
  <c r="O12"/>
  <c r="H12"/>
  <c r="AG12" s="1"/>
  <c r="AI12" s="1"/>
  <c r="AF10"/>
  <c r="Y10"/>
  <c r="O10"/>
  <c r="H10"/>
  <c r="AG10" s="1"/>
  <c r="AI10" s="1"/>
  <c r="AF8"/>
  <c r="Y8"/>
  <c r="O8"/>
  <c r="H8"/>
  <c r="AG8" s="1"/>
  <c r="AI8" s="1"/>
  <c r="AF6"/>
  <c r="Y6"/>
  <c r="O6"/>
  <c r="O22" s="1"/>
  <c r="H6"/>
  <c r="AG6" s="1"/>
  <c r="AI6" s="1"/>
  <c r="AF4"/>
  <c r="AF22" s="1"/>
  <c r="Y4"/>
  <c r="Y22" s="1"/>
  <c r="H4"/>
  <c r="AF24" i="1"/>
  <c r="Y24"/>
  <c r="O24"/>
  <c r="H24"/>
  <c r="AG24" s="1"/>
  <c r="AI24" s="1"/>
  <c r="AF22"/>
  <c r="Y22"/>
  <c r="O22"/>
  <c r="H22"/>
  <c r="AG22" s="1"/>
  <c r="AI22" s="1"/>
  <c r="AF20"/>
  <c r="Y20"/>
  <c r="O20"/>
  <c r="H20"/>
  <c r="AG20" s="1"/>
  <c r="AI20" s="1"/>
  <c r="AF18"/>
  <c r="Y18"/>
  <c r="O18"/>
  <c r="H18"/>
  <c r="AG18" s="1"/>
  <c r="AI18" s="1"/>
  <c r="AF16"/>
  <c r="Y16"/>
  <c r="O16"/>
  <c r="H16"/>
  <c r="AG16" s="1"/>
  <c r="AI16" s="1"/>
  <c r="AF14"/>
  <c r="Y14"/>
  <c r="O14"/>
  <c r="H14"/>
  <c r="AG14" s="1"/>
  <c r="AI14" s="1"/>
  <c r="AF12"/>
  <c r="Y12"/>
  <c r="O12"/>
  <c r="H12"/>
  <c r="AG12" s="1"/>
  <c r="AI12" s="1"/>
  <c r="AF10"/>
  <c r="Y10"/>
  <c r="O10"/>
  <c r="H10"/>
  <c r="AG10" s="1"/>
  <c r="AI10" s="1"/>
  <c r="AF8"/>
  <c r="Y8"/>
  <c r="O8"/>
  <c r="H8"/>
  <c r="AG8" s="1"/>
  <c r="AI8" s="1"/>
  <c r="AF6"/>
  <c r="Y6"/>
  <c r="O6"/>
  <c r="H6"/>
  <c r="AG6" s="1"/>
  <c r="AI6" s="1"/>
  <c r="AF4"/>
  <c r="Y4"/>
  <c r="O4"/>
  <c r="H4"/>
  <c r="AG4" s="1"/>
  <c r="AI4" s="1"/>
  <c r="H22" i="2" l="1"/>
  <c r="AI34" i="9"/>
  <c r="AI30"/>
  <c r="AG4"/>
  <c r="AI4" s="1"/>
  <c r="AG4" i="8"/>
  <c r="AI4" s="1"/>
  <c r="AG4" i="7"/>
  <c r="AG4" i="6"/>
  <c r="AI4" s="1"/>
  <c r="AG4" i="5"/>
  <c r="AI4" s="1"/>
  <c r="AG4" i="4"/>
  <c r="AG28" i="3"/>
  <c r="AI28" s="1"/>
  <c r="AI4"/>
  <c r="H28"/>
  <c r="AG4" i="2"/>
  <c r="AI4" i="7" l="1"/>
  <c r="AG42"/>
  <c r="AI42" s="1"/>
  <c r="AI4" i="4"/>
  <c r="AG28"/>
  <c r="AI28" s="1"/>
  <c r="AI4" i="2"/>
  <c r="AG22"/>
  <c r="AI22" s="1"/>
</calcChain>
</file>

<file path=xl/sharedStrings.xml><?xml version="1.0" encoding="utf-8"?>
<sst xmlns="http://schemas.openxmlformats.org/spreadsheetml/2006/main" count="577" uniqueCount="58">
  <si>
    <t>Период проведения оценочной процедуры</t>
  </si>
  <si>
    <t>1 четверть</t>
  </si>
  <si>
    <t>2 четверть</t>
  </si>
  <si>
    <t>3 четверть</t>
  </si>
  <si>
    <t>4 четверть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</si>
  <si>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</si>
  <si>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</si>
  <si>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</si>
  <si>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</si>
  <si>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</si>
  <si>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</si>
  <si>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</si>
  <si>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</si>
  <si>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</si>
  <si>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</si>
  <si>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Федеральные оценочные процедуры</t>
  </si>
  <si>
    <t>Региональные оценочные процедуры</t>
  </si>
  <si>
    <t>Оценочные процедуры по инициативе ОУ</t>
  </si>
  <si>
    <t xml:space="preserve">Всего за четверть </t>
  </si>
  <si>
    <t>Всего за четверть</t>
  </si>
  <si>
    <t>Всего за год</t>
  </si>
  <si>
    <t>Количество учебных часов за год</t>
  </si>
  <si>
    <t>Доля в % от учебного времени</t>
  </si>
  <si>
    <t>Русский язык</t>
  </si>
  <si>
    <t>Литературное чтение</t>
  </si>
  <si>
    <t>Иностранный язык (английский язык)</t>
  </si>
  <si>
    <t>Математика</t>
  </si>
  <si>
    <t>Окружающий мир</t>
  </si>
  <si>
    <t>Основы религиозных культур и светской этики</t>
  </si>
  <si>
    <t>Музыка</t>
  </si>
  <si>
    <t>Изобразительное искусство</t>
  </si>
  <si>
    <t>Технология</t>
  </si>
  <si>
    <t>Физическая культура</t>
  </si>
  <si>
    <t>3.05.2023,23.05.2023</t>
  </si>
  <si>
    <t>07.02.2023,27.02</t>
  </si>
  <si>
    <t>07.02.2023, 29.02.2023</t>
  </si>
  <si>
    <t>03.05.2023, 22.05.2023</t>
  </si>
  <si>
    <t>Литература</t>
  </si>
  <si>
    <t>История России. Всеобщая история</t>
  </si>
  <si>
    <t>История Ставрополья</t>
  </si>
  <si>
    <t xml:space="preserve">Основы духовно-нравственной культуры народов России </t>
  </si>
  <si>
    <t>География</t>
  </si>
  <si>
    <t>Биология</t>
  </si>
  <si>
    <t>ОБЖ</t>
  </si>
  <si>
    <t>09.04.2023, 26.04</t>
  </si>
  <si>
    <t>Обществознание</t>
  </si>
  <si>
    <t>04.12.2023, 27.12</t>
  </si>
  <si>
    <t>Алгебра</t>
  </si>
  <si>
    <t>Геометрия</t>
  </si>
  <si>
    <t>Вероятность и статистика</t>
  </si>
  <si>
    <t>Информатика</t>
  </si>
  <si>
    <t>Физика</t>
  </si>
  <si>
    <t>Химия</t>
  </si>
  <si>
    <t xml:space="preserve">Всего за 1 четверть </t>
  </si>
  <si>
    <t>Всего за 2 четверть</t>
  </si>
  <si>
    <t>Всего за 3 четверть</t>
  </si>
  <si>
    <t>Всего за 4 четверть</t>
  </si>
  <si>
    <t>12.04.2023, 30.04</t>
  </si>
</sst>
</file>

<file path=xl/styles.xml><?xml version="1.0" encoding="utf-8"?>
<styleSheet xmlns="http://schemas.openxmlformats.org/spreadsheetml/2006/main">
  <numFmts count="1">
    <numFmt numFmtId="164" formatCode="[$-419]d\ mmm;@"/>
  </numFmts>
  <fonts count="6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66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/>
      <right style="thin">
        <color rgb="FF3F3F3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3">
    <xf numFmtId="0" fontId="0" fillId="0" borderId="0" xfId="0"/>
    <xf numFmtId="0" fontId="1" fillId="2" borderId="1" xfId="1" applyAlignment="1">
      <alignment vertical="top" wrapText="1"/>
    </xf>
    <xf numFmtId="0" fontId="1" fillId="2" borderId="1" xfId="1"/>
    <xf numFmtId="0" fontId="1" fillId="2" borderId="1" xfId="1" applyAlignment="1">
      <alignment wrapText="1"/>
    </xf>
    <xf numFmtId="0" fontId="1" fillId="3" borderId="1" xfId="1" applyFill="1" applyAlignment="1">
      <alignment wrapText="1"/>
    </xf>
    <xf numFmtId="0" fontId="1" fillId="2" borderId="1" xfId="1" applyNumberFormat="1" applyAlignment="1">
      <alignment wrapText="1"/>
    </xf>
    <xf numFmtId="0" fontId="1" fillId="3" borderId="1" xfId="1" applyNumberFormat="1" applyFill="1" applyAlignment="1">
      <alignment wrapText="1"/>
    </xf>
    <xf numFmtId="10" fontId="1" fillId="2" borderId="1" xfId="1" applyNumberFormat="1"/>
    <xf numFmtId="16" fontId="1" fillId="3" borderId="1" xfId="1" applyNumberFormat="1" applyFill="1" applyAlignment="1">
      <alignment wrapText="1"/>
    </xf>
    <xf numFmtId="0" fontId="3" fillId="2" borderId="1" xfId="1" applyFont="1"/>
    <xf numFmtId="0" fontId="0" fillId="0" borderId="0" xfId="0" applyNumberFormat="1"/>
    <xf numFmtId="10" fontId="0" fillId="0" borderId="0" xfId="0" applyNumberFormat="1"/>
    <xf numFmtId="0" fontId="1" fillId="3" borderId="1" xfId="1" applyFill="1"/>
    <xf numFmtId="0" fontId="0" fillId="4" borderId="4" xfId="0" applyFill="1" applyBorder="1"/>
    <xf numFmtId="10" fontId="3" fillId="2" borderId="1" xfId="1" applyNumberFormat="1" applyFont="1"/>
    <xf numFmtId="0" fontId="0" fillId="0" borderId="0" xfId="0" applyFill="1"/>
    <xf numFmtId="0" fontId="1" fillId="6" borderId="1" xfId="1" applyFill="1"/>
    <xf numFmtId="0" fontId="1" fillId="6" borderId="1" xfId="1" applyFill="1" applyAlignment="1">
      <alignment wrapText="1"/>
    </xf>
    <xf numFmtId="0" fontId="1" fillId="7" borderId="1" xfId="1" applyFill="1" applyAlignment="1">
      <alignment wrapText="1"/>
    </xf>
    <xf numFmtId="0" fontId="1" fillId="7" borderId="1" xfId="1" applyNumberFormat="1" applyFill="1" applyAlignment="1">
      <alignment wrapText="1"/>
    </xf>
    <xf numFmtId="16" fontId="1" fillId="7" borderId="1" xfId="1" applyNumberFormat="1" applyFill="1" applyAlignment="1">
      <alignment wrapText="1"/>
    </xf>
    <xf numFmtId="0" fontId="1" fillId="8" borderId="1" xfId="1" applyFill="1" applyAlignment="1">
      <alignment wrapText="1"/>
    </xf>
    <xf numFmtId="0" fontId="1" fillId="8" borderId="1" xfId="1" applyNumberFormat="1" applyFill="1" applyAlignment="1">
      <alignment wrapText="1"/>
    </xf>
    <xf numFmtId="16" fontId="1" fillId="8" borderId="1" xfId="1" applyNumberFormat="1" applyFill="1" applyAlignment="1">
      <alignment wrapText="1"/>
    </xf>
    <xf numFmtId="0" fontId="1" fillId="4" borderId="1" xfId="1" applyFill="1"/>
    <xf numFmtId="0" fontId="1" fillId="4" borderId="1" xfId="1" applyFill="1" applyAlignment="1">
      <alignment wrapText="1"/>
    </xf>
    <xf numFmtId="0" fontId="1" fillId="5" borderId="1" xfId="1" applyFill="1" applyAlignment="1">
      <alignment vertical="top" wrapText="1"/>
    </xf>
    <xf numFmtId="0" fontId="1" fillId="6" borderId="1" xfId="1" applyFill="1" applyAlignment="1">
      <alignment vertical="top" wrapText="1"/>
    </xf>
    <xf numFmtId="0" fontId="1" fillId="5" borderId="1" xfId="1" applyNumberFormat="1" applyFill="1" applyAlignment="1">
      <alignment vertical="top"/>
    </xf>
    <xf numFmtId="0" fontId="1" fillId="9" borderId="1" xfId="1" applyFill="1"/>
    <xf numFmtId="0" fontId="1" fillId="9" borderId="1" xfId="1" applyFill="1" applyAlignment="1">
      <alignment wrapText="1"/>
    </xf>
    <xf numFmtId="0" fontId="1" fillId="9" borderId="1" xfId="1" applyNumberFormat="1" applyFill="1"/>
    <xf numFmtId="16" fontId="1" fillId="9" borderId="1" xfId="1" applyNumberFormat="1" applyFill="1"/>
    <xf numFmtId="0" fontId="1" fillId="10" borderId="1" xfId="1" applyFill="1" applyAlignment="1">
      <alignment wrapText="1"/>
    </xf>
    <xf numFmtId="0" fontId="1" fillId="10" borderId="1" xfId="1" applyNumberFormat="1" applyFill="1" applyAlignment="1">
      <alignment wrapText="1"/>
    </xf>
    <xf numFmtId="16" fontId="1" fillId="10" borderId="1" xfId="1" applyNumberFormat="1" applyFill="1" applyAlignment="1">
      <alignment wrapText="1"/>
    </xf>
    <xf numFmtId="0" fontId="1" fillId="11" borderId="1" xfId="1" applyFill="1" applyAlignment="1">
      <alignment wrapText="1"/>
    </xf>
    <xf numFmtId="0" fontId="1" fillId="11" borderId="1" xfId="1" applyNumberFormat="1" applyFill="1" applyAlignment="1">
      <alignment wrapText="1"/>
    </xf>
    <xf numFmtId="0" fontId="1" fillId="12" borderId="1" xfId="1" applyFill="1" applyAlignment="1">
      <alignment wrapText="1"/>
    </xf>
    <xf numFmtId="0" fontId="1" fillId="12" borderId="1" xfId="1" applyNumberFormat="1" applyFill="1" applyAlignment="1">
      <alignment wrapText="1"/>
    </xf>
    <xf numFmtId="16" fontId="1" fillId="12" borderId="1" xfId="1" applyNumberFormat="1" applyFill="1" applyAlignment="1">
      <alignment wrapText="1"/>
    </xf>
    <xf numFmtId="0" fontId="1" fillId="13" borderId="1" xfId="1" applyFill="1" applyAlignment="1">
      <alignment wrapText="1"/>
    </xf>
    <xf numFmtId="0" fontId="1" fillId="13" borderId="1" xfId="1" applyNumberFormat="1" applyFill="1" applyAlignment="1">
      <alignment wrapText="1"/>
    </xf>
    <xf numFmtId="16" fontId="1" fillId="13" borderId="1" xfId="1" applyNumberFormat="1" applyFill="1" applyAlignment="1">
      <alignment wrapText="1"/>
    </xf>
    <xf numFmtId="0" fontId="4" fillId="13" borderId="1" xfId="1" applyNumberFormat="1" applyFont="1" applyFill="1" applyAlignment="1">
      <alignment wrapText="1"/>
    </xf>
    <xf numFmtId="0" fontId="1" fillId="14" borderId="1" xfId="1" applyFill="1" applyAlignment="1">
      <alignment wrapText="1"/>
    </xf>
    <xf numFmtId="0" fontId="1" fillId="14" borderId="1" xfId="1" applyNumberFormat="1" applyFill="1" applyAlignment="1">
      <alignment wrapText="1"/>
    </xf>
    <xf numFmtId="16" fontId="1" fillId="14" borderId="1" xfId="1" applyNumberFormat="1" applyFill="1" applyAlignment="1">
      <alignment wrapText="1"/>
    </xf>
    <xf numFmtId="0" fontId="1" fillId="7" borderId="1" xfId="1" applyFill="1"/>
    <xf numFmtId="0" fontId="1" fillId="6" borderId="2" xfId="1" applyFill="1" applyBorder="1"/>
    <xf numFmtId="0" fontId="1" fillId="6" borderId="3" xfId="1" applyFill="1" applyBorder="1"/>
    <xf numFmtId="0" fontId="1" fillId="6" borderId="0" xfId="1" applyFill="1" applyBorder="1"/>
    <xf numFmtId="0" fontId="2" fillId="6" borderId="4" xfId="0" applyFont="1" applyFill="1" applyBorder="1"/>
    <xf numFmtId="0" fontId="0" fillId="6" borderId="4" xfId="0" applyFill="1" applyBorder="1"/>
    <xf numFmtId="0" fontId="1" fillId="11" borderId="1" xfId="1" applyFill="1"/>
    <xf numFmtId="0" fontId="1" fillId="10" borderId="1" xfId="1" applyFill="1"/>
    <xf numFmtId="16" fontId="1" fillId="10" borderId="1" xfId="1" applyNumberFormat="1" applyFill="1"/>
    <xf numFmtId="0" fontId="3" fillId="9" borderId="1" xfId="1" applyFont="1" applyFill="1"/>
    <xf numFmtId="0" fontId="3" fillId="9" borderId="1" xfId="1" applyFont="1" applyFill="1" applyAlignment="1">
      <alignment wrapText="1"/>
    </xf>
    <xf numFmtId="49" fontId="3" fillId="9" borderId="1" xfId="1" applyNumberFormat="1" applyFont="1" applyFill="1" applyAlignment="1">
      <alignment horizontal="center"/>
    </xf>
    <xf numFmtId="0" fontId="3" fillId="9" borderId="1" xfId="1" applyNumberFormat="1" applyFont="1" applyFill="1"/>
    <xf numFmtId="16" fontId="3" fillId="9" borderId="1" xfId="1" applyNumberFormat="1" applyFont="1" applyFill="1" applyAlignment="1">
      <alignment horizontal="center"/>
    </xf>
    <xf numFmtId="16" fontId="4" fillId="9" borderId="1" xfId="1" applyNumberFormat="1" applyFont="1" applyFill="1"/>
    <xf numFmtId="16" fontId="3" fillId="9" borderId="1" xfId="1" applyNumberFormat="1" applyFont="1" applyFill="1"/>
    <xf numFmtId="0" fontId="3" fillId="9" borderId="1" xfId="1" applyNumberFormat="1" applyFont="1" applyFill="1" applyAlignment="1">
      <alignment horizontal="center"/>
    </xf>
    <xf numFmtId="0" fontId="3" fillId="9" borderId="5" xfId="1" applyNumberFormat="1" applyFont="1" applyFill="1" applyBorder="1" applyAlignment="1">
      <alignment horizontal="center"/>
    </xf>
    <xf numFmtId="16" fontId="3" fillId="9" borderId="5" xfId="1" applyNumberFormat="1" applyFont="1" applyFill="1" applyBorder="1" applyAlignment="1">
      <alignment horizontal="center"/>
    </xf>
    <xf numFmtId="164" fontId="1" fillId="9" borderId="1" xfId="1" applyNumberFormat="1" applyFill="1"/>
    <xf numFmtId="0" fontId="3" fillId="10" borderId="1" xfId="1" applyNumberFormat="1" applyFont="1" applyFill="1" applyAlignment="1">
      <alignment wrapText="1"/>
    </xf>
    <xf numFmtId="16" fontId="3" fillId="10" borderId="1" xfId="1" applyNumberFormat="1" applyFont="1" applyFill="1" applyAlignment="1">
      <alignment wrapText="1"/>
    </xf>
    <xf numFmtId="16" fontId="1" fillId="11" borderId="1" xfId="1" applyNumberFormat="1" applyFill="1" applyAlignment="1">
      <alignment wrapText="1"/>
    </xf>
    <xf numFmtId="0" fontId="1" fillId="11" borderId="1" xfId="1" applyNumberFormat="1" applyFill="1" applyAlignment="1">
      <alignment vertical="top" wrapText="1"/>
    </xf>
    <xf numFmtId="0" fontId="2" fillId="9" borderId="1" xfId="1" applyNumberFormat="1" applyFont="1" applyFill="1"/>
    <xf numFmtId="16" fontId="2" fillId="9" borderId="1" xfId="1" applyNumberFormat="1" applyFont="1" applyFill="1"/>
    <xf numFmtId="16" fontId="2" fillId="10" borderId="1" xfId="1" applyNumberFormat="1" applyFont="1" applyFill="1" applyAlignment="1">
      <alignment wrapText="1"/>
    </xf>
    <xf numFmtId="0" fontId="1" fillId="12" borderId="1" xfId="1" applyFill="1"/>
    <xf numFmtId="16" fontId="1" fillId="12" borderId="1" xfId="1" applyNumberFormat="1" applyFill="1"/>
    <xf numFmtId="0" fontId="1" fillId="13" borderId="1" xfId="1" applyFill="1"/>
    <xf numFmtId="0" fontId="1" fillId="8" borderId="1" xfId="1" applyFill="1"/>
    <xf numFmtId="0" fontId="1" fillId="8" borderId="1" xfId="1" applyNumberFormat="1" applyFill="1" applyAlignment="1">
      <alignment vertical="top" wrapText="1"/>
    </xf>
    <xf numFmtId="16" fontId="3" fillId="3" borderId="1" xfId="1" applyNumberFormat="1" applyFont="1" applyFill="1" applyAlignment="1">
      <alignment wrapText="1"/>
    </xf>
    <xf numFmtId="16" fontId="5" fillId="3" borderId="1" xfId="1" applyNumberFormat="1" applyFont="1" applyFill="1" applyAlignment="1">
      <alignment wrapText="1"/>
    </xf>
    <xf numFmtId="0" fontId="1" fillId="4" borderId="1" xfId="1" applyNumberFormat="1" applyFill="1" applyAlignment="1">
      <alignment wrapText="1"/>
    </xf>
    <xf numFmtId="16" fontId="3" fillId="14" borderId="1" xfId="1" applyNumberFormat="1" applyFont="1" applyFill="1" applyAlignment="1">
      <alignment wrapText="1"/>
    </xf>
    <xf numFmtId="0" fontId="1" fillId="14" borderId="1" xfId="1" applyFill="1"/>
    <xf numFmtId="16" fontId="1" fillId="14" borderId="1" xfId="1" applyNumberFormat="1" applyFill="1"/>
    <xf numFmtId="16" fontId="4" fillId="7" borderId="1" xfId="1" applyNumberFormat="1" applyFont="1" applyFill="1" applyAlignment="1">
      <alignment wrapText="1"/>
    </xf>
    <xf numFmtId="16" fontId="3" fillId="7" borderId="1" xfId="1" applyNumberFormat="1" applyFont="1" applyFill="1" applyAlignment="1">
      <alignment wrapText="1"/>
    </xf>
    <xf numFmtId="16" fontId="1" fillId="7" borderId="1" xfId="1" applyNumberFormat="1" applyFill="1"/>
    <xf numFmtId="0" fontId="1" fillId="7" borderId="1" xfId="1" applyNumberFormat="1" applyFill="1"/>
    <xf numFmtId="0" fontId="1" fillId="2" borderId="6" xfId="1" applyBorder="1" applyAlignment="1">
      <alignment wrapText="1"/>
    </xf>
    <xf numFmtId="0" fontId="1" fillId="5" borderId="7" xfId="1" applyNumberFormat="1" applyFill="1" applyBorder="1" applyAlignment="1">
      <alignment vertical="top"/>
    </xf>
    <xf numFmtId="0" fontId="1" fillId="2" borderId="8" xfId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colors>
    <mruColors>
      <color rgb="FF66FFFF"/>
      <color rgb="FFFF66FF"/>
      <color rgb="FF66FF66"/>
      <color rgb="FFFF7C80"/>
      <color rgb="FFCCFF99"/>
      <color rgb="FFFF9966"/>
      <color rgb="FFFDE9D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I25"/>
  <sheetViews>
    <sheetView tabSelected="1" workbookViewId="0">
      <selection activeCell="G6" sqref="G6"/>
    </sheetView>
  </sheetViews>
  <sheetFormatPr defaultRowHeight="14.4"/>
  <cols>
    <col min="1" max="1" width="42.21875" customWidth="1"/>
  </cols>
  <sheetData>
    <row r="1" spans="1:35" ht="16.8" customHeight="1">
      <c r="A1" s="26" t="s">
        <v>0</v>
      </c>
      <c r="B1" s="28" t="s">
        <v>1</v>
      </c>
      <c r="C1" s="28"/>
      <c r="D1" s="28"/>
      <c r="E1" s="28"/>
      <c r="F1" s="28"/>
      <c r="G1" s="28"/>
      <c r="H1" s="28"/>
      <c r="I1" s="28" t="s">
        <v>2</v>
      </c>
      <c r="J1" s="28"/>
      <c r="K1" s="28"/>
      <c r="L1" s="28"/>
      <c r="M1" s="28"/>
      <c r="N1" s="28"/>
      <c r="O1" s="28"/>
      <c r="P1" s="28" t="s">
        <v>3</v>
      </c>
      <c r="Q1" s="28"/>
      <c r="R1" s="28"/>
      <c r="S1" s="28"/>
      <c r="T1" s="28"/>
      <c r="U1" s="28"/>
      <c r="V1" s="28"/>
      <c r="W1" s="28"/>
      <c r="X1" s="28"/>
      <c r="Y1" s="28"/>
      <c r="Z1" s="28" t="s">
        <v>4</v>
      </c>
      <c r="AA1" s="28"/>
      <c r="AB1" s="28"/>
      <c r="AC1" s="28"/>
      <c r="AD1" s="28"/>
      <c r="AE1" s="28"/>
      <c r="AF1" s="28"/>
      <c r="AG1" s="28"/>
      <c r="AH1" s="91"/>
      <c r="AI1" s="91"/>
    </row>
    <row r="2" spans="1:35">
      <c r="A2" s="16" t="s">
        <v>0</v>
      </c>
      <c r="B2" s="29" t="s">
        <v>5</v>
      </c>
      <c r="C2" s="29"/>
      <c r="D2" s="29"/>
      <c r="E2" s="33" t="s">
        <v>6</v>
      </c>
      <c r="F2" s="33"/>
      <c r="G2" s="33"/>
      <c r="H2" s="3"/>
      <c r="I2" s="36" t="s">
        <v>7</v>
      </c>
      <c r="J2" s="36"/>
      <c r="K2" s="36"/>
      <c r="L2" s="38" t="s">
        <v>8</v>
      </c>
      <c r="M2" s="38"/>
      <c r="N2" s="38"/>
      <c r="O2" s="3"/>
      <c r="P2" s="41" t="s">
        <v>9</v>
      </c>
      <c r="Q2" s="41"/>
      <c r="R2" s="41"/>
      <c r="S2" s="21" t="s">
        <v>10</v>
      </c>
      <c r="T2" s="21"/>
      <c r="U2" s="21"/>
      <c r="V2" s="4" t="s">
        <v>11</v>
      </c>
      <c r="W2" s="4"/>
      <c r="X2" s="4"/>
      <c r="Y2" s="3"/>
      <c r="Z2" s="45" t="s">
        <v>12</v>
      </c>
      <c r="AA2" s="45"/>
      <c r="AB2" s="45"/>
      <c r="AC2" s="18" t="s">
        <v>13</v>
      </c>
      <c r="AD2" s="18"/>
      <c r="AE2" s="18"/>
      <c r="AF2" s="3"/>
      <c r="AG2" s="90"/>
      <c r="AH2" s="13"/>
      <c r="AI2" s="13"/>
    </row>
    <row r="3" spans="1:35" ht="86.4">
      <c r="A3" s="16" t="s">
        <v>14</v>
      </c>
      <c r="B3" s="30" t="s">
        <v>15</v>
      </c>
      <c r="C3" s="30" t="s">
        <v>16</v>
      </c>
      <c r="D3" s="30" t="s">
        <v>17</v>
      </c>
      <c r="E3" s="33" t="s">
        <v>15</v>
      </c>
      <c r="F3" s="33" t="s">
        <v>16</v>
      </c>
      <c r="G3" s="33" t="s">
        <v>17</v>
      </c>
      <c r="H3" s="3" t="s">
        <v>18</v>
      </c>
      <c r="I3" s="36" t="s">
        <v>15</v>
      </c>
      <c r="J3" s="36" t="s">
        <v>16</v>
      </c>
      <c r="K3" s="36" t="s">
        <v>17</v>
      </c>
      <c r="L3" s="38" t="s">
        <v>15</v>
      </c>
      <c r="M3" s="38" t="s">
        <v>16</v>
      </c>
      <c r="N3" s="38" t="s">
        <v>17</v>
      </c>
      <c r="O3" s="3" t="s">
        <v>19</v>
      </c>
      <c r="P3" s="41" t="s">
        <v>15</v>
      </c>
      <c r="Q3" s="41" t="s">
        <v>16</v>
      </c>
      <c r="R3" s="41" t="s">
        <v>17</v>
      </c>
      <c r="S3" s="21" t="s">
        <v>15</v>
      </c>
      <c r="T3" s="21" t="s">
        <v>16</v>
      </c>
      <c r="U3" s="21" t="s">
        <v>17</v>
      </c>
      <c r="V3" s="4" t="s">
        <v>15</v>
      </c>
      <c r="W3" s="4" t="s">
        <v>16</v>
      </c>
      <c r="X3" s="4" t="s">
        <v>17</v>
      </c>
      <c r="Y3" s="3" t="s">
        <v>19</v>
      </c>
      <c r="Z3" s="45" t="s">
        <v>15</v>
      </c>
      <c r="AA3" s="45" t="s">
        <v>16</v>
      </c>
      <c r="AB3" s="45" t="s">
        <v>17</v>
      </c>
      <c r="AC3" s="18" t="s">
        <v>15</v>
      </c>
      <c r="AD3" s="18" t="s">
        <v>16</v>
      </c>
      <c r="AE3" s="18" t="s">
        <v>17</v>
      </c>
      <c r="AF3" s="3" t="s">
        <v>19</v>
      </c>
      <c r="AG3" s="3" t="s">
        <v>20</v>
      </c>
      <c r="AH3" s="92" t="s">
        <v>21</v>
      </c>
      <c r="AI3" s="92" t="s">
        <v>22</v>
      </c>
    </row>
    <row r="4" spans="1:35">
      <c r="A4" s="16" t="s">
        <v>23</v>
      </c>
      <c r="B4" s="31"/>
      <c r="C4" s="31"/>
      <c r="D4" s="31"/>
      <c r="E4" s="34"/>
      <c r="F4" s="34"/>
      <c r="G4" s="34"/>
      <c r="H4" s="5">
        <f>SUM(B4,C4,D4,E4,F4,G4)</f>
        <v>0</v>
      </c>
      <c r="I4" s="37"/>
      <c r="J4" s="37"/>
      <c r="K4" s="37"/>
      <c r="L4" s="39"/>
      <c r="M4" s="39"/>
      <c r="N4" s="39"/>
      <c r="O4" s="5">
        <f>SUM(I4,J4,K4,L4,M4,N4)</f>
        <v>0</v>
      </c>
      <c r="P4" s="42"/>
      <c r="Q4" s="42"/>
      <c r="R4" s="42"/>
      <c r="S4" s="22"/>
      <c r="T4" s="22"/>
      <c r="U4" s="22"/>
      <c r="V4" s="6"/>
      <c r="W4" s="6"/>
      <c r="X4" s="6"/>
      <c r="Y4" s="5">
        <f>SUM(P4,Q4,R4,S4,T4,U4,V4,W4,X4)</f>
        <v>0</v>
      </c>
      <c r="Z4" s="46"/>
      <c r="AA4" s="46"/>
      <c r="AB4" s="46"/>
      <c r="AC4" s="19"/>
      <c r="AD4" s="19"/>
      <c r="AE4" s="19"/>
      <c r="AF4" s="5">
        <f>SUM(Z4,AA4,AB4,AC4,AD4,AE4)</f>
        <v>0</v>
      </c>
      <c r="AG4" s="5">
        <f>SUM(H4,O4,Y4,AF4)</f>
        <v>0</v>
      </c>
      <c r="AH4" s="2">
        <v>132</v>
      </c>
      <c r="AI4" s="7">
        <f>AG4/AH4</f>
        <v>0</v>
      </c>
    </row>
    <row r="5" spans="1:35">
      <c r="A5" s="16"/>
      <c r="B5" s="31"/>
      <c r="C5" s="31"/>
      <c r="D5" s="31"/>
      <c r="E5" s="34"/>
      <c r="F5" s="34"/>
      <c r="G5" s="34"/>
      <c r="H5" s="5"/>
      <c r="I5" s="37"/>
      <c r="J5" s="37"/>
      <c r="K5" s="37"/>
      <c r="L5" s="39"/>
      <c r="M5" s="39"/>
      <c r="N5" s="39"/>
      <c r="O5" s="5"/>
      <c r="P5" s="42"/>
      <c r="Q5" s="42"/>
      <c r="R5" s="42"/>
      <c r="S5" s="22"/>
      <c r="T5" s="22"/>
      <c r="U5" s="22"/>
      <c r="V5" s="6"/>
      <c r="W5" s="6"/>
      <c r="X5" s="6"/>
      <c r="Y5" s="5"/>
      <c r="Z5" s="46"/>
      <c r="AA5" s="46"/>
      <c r="AB5" s="46"/>
      <c r="AC5" s="19"/>
      <c r="AD5" s="19"/>
      <c r="AE5" s="20"/>
      <c r="AF5" s="5"/>
      <c r="AG5" s="5"/>
      <c r="AH5" s="2"/>
      <c r="AI5" s="7"/>
    </row>
    <row r="6" spans="1:35">
      <c r="A6" s="16"/>
      <c r="B6" s="31"/>
      <c r="C6" s="31"/>
      <c r="D6" s="31"/>
      <c r="E6" s="34"/>
      <c r="F6" s="34"/>
      <c r="G6" s="34"/>
      <c r="H6" s="5">
        <f>SUM(B6,C6,D6,E6,F6,G6)</f>
        <v>0</v>
      </c>
      <c r="I6" s="37"/>
      <c r="J6" s="37"/>
      <c r="K6" s="37"/>
      <c r="L6" s="39"/>
      <c r="M6" s="39"/>
      <c r="N6" s="39"/>
      <c r="O6" s="5">
        <f>SUM(I6,J6,K6,L6,M6,N6)</f>
        <v>0</v>
      </c>
      <c r="P6" s="42"/>
      <c r="Q6" s="42"/>
      <c r="R6" s="42"/>
      <c r="S6" s="22"/>
      <c r="T6" s="22"/>
      <c r="U6" s="22"/>
      <c r="V6" s="6"/>
      <c r="W6" s="6"/>
      <c r="X6" s="6"/>
      <c r="Y6" s="5">
        <f>SUM(P6,Q6,R6,S6,T6,U6,V6,W6,X6)</f>
        <v>0</v>
      </c>
      <c r="Z6" s="46"/>
      <c r="AA6" s="46"/>
      <c r="AB6" s="46"/>
      <c r="AC6" s="19"/>
      <c r="AD6" s="19"/>
      <c r="AE6" s="19"/>
      <c r="AF6" s="5">
        <f>SUM(Z6,AA6,AB6,AC6,AD6,AE6)</f>
        <v>0</v>
      </c>
      <c r="AG6" s="5">
        <f>SUM(H6,O6,Y6,AF6)</f>
        <v>0</v>
      </c>
      <c r="AH6" s="2"/>
      <c r="AI6" s="7" t="e">
        <f>AG6/AH6</f>
        <v>#DIV/0!</v>
      </c>
    </row>
    <row r="7" spans="1:35">
      <c r="A7" s="16"/>
      <c r="B7" s="31"/>
      <c r="C7" s="31"/>
      <c r="D7" s="31"/>
      <c r="E7" s="34"/>
      <c r="F7" s="34"/>
      <c r="G7" s="34"/>
      <c r="H7" s="5"/>
      <c r="I7" s="37"/>
      <c r="J7" s="37"/>
      <c r="K7" s="37"/>
      <c r="L7" s="39"/>
      <c r="M7" s="39"/>
      <c r="N7" s="39"/>
      <c r="O7" s="5"/>
      <c r="P7" s="42"/>
      <c r="Q7" s="42"/>
      <c r="R7" s="42"/>
      <c r="S7" s="22"/>
      <c r="T7" s="22"/>
      <c r="U7" s="22"/>
      <c r="V7" s="6"/>
      <c r="W7" s="6"/>
      <c r="X7" s="6"/>
      <c r="Y7" s="5"/>
      <c r="Z7" s="46"/>
      <c r="AA7" s="46"/>
      <c r="AB7" s="46"/>
      <c r="AC7" s="19"/>
      <c r="AD7" s="19"/>
      <c r="AE7" s="19"/>
      <c r="AF7" s="5"/>
      <c r="AG7" s="5"/>
      <c r="AH7" s="2"/>
      <c r="AI7" s="7"/>
    </row>
    <row r="8" spans="1:35">
      <c r="A8" s="16" t="s">
        <v>24</v>
      </c>
      <c r="B8" s="31"/>
      <c r="C8" s="31"/>
      <c r="D8" s="31"/>
      <c r="E8" s="34"/>
      <c r="F8" s="34"/>
      <c r="G8" s="34"/>
      <c r="H8" s="5">
        <f>SUM(B8,C8,D8,E8,F8,G8)</f>
        <v>0</v>
      </c>
      <c r="I8" s="37"/>
      <c r="J8" s="37"/>
      <c r="K8" s="37"/>
      <c r="L8" s="39"/>
      <c r="M8" s="39"/>
      <c r="N8" s="39"/>
      <c r="O8" s="5">
        <f>SUM(I8,J8,K8,L8,M8,N8)</f>
        <v>0</v>
      </c>
      <c r="P8" s="42"/>
      <c r="Q8" s="42"/>
      <c r="R8" s="42"/>
      <c r="S8" s="22"/>
      <c r="T8" s="22"/>
      <c r="U8" s="22"/>
      <c r="V8" s="6"/>
      <c r="W8" s="6"/>
      <c r="X8" s="6"/>
      <c r="Y8" s="5">
        <f>SUM(P8,Q8,R8,S8,T8,U8,V8,W8,X8)</f>
        <v>0</v>
      </c>
      <c r="Z8" s="46"/>
      <c r="AA8" s="46"/>
      <c r="AB8" s="46"/>
      <c r="AC8" s="19"/>
      <c r="AD8" s="19"/>
      <c r="AE8" s="19"/>
      <c r="AF8" s="5">
        <f>SUM(Z8,AA8,AB8,AC8,AD8,AE8)</f>
        <v>0</v>
      </c>
      <c r="AG8" s="5">
        <f>SUM(H8,O8,Y8,AF8)</f>
        <v>0</v>
      </c>
      <c r="AH8" s="2"/>
      <c r="AI8" s="7" t="e">
        <f>AG8/AH8</f>
        <v>#DIV/0!</v>
      </c>
    </row>
    <row r="9" spans="1:35">
      <c r="A9" s="16"/>
      <c r="B9" s="31"/>
      <c r="C9" s="31"/>
      <c r="D9" s="31"/>
      <c r="E9" s="34"/>
      <c r="F9" s="34"/>
      <c r="G9" s="34"/>
      <c r="H9" s="5"/>
      <c r="I9" s="37"/>
      <c r="J9" s="37"/>
      <c r="K9" s="37"/>
      <c r="L9" s="39"/>
      <c r="M9" s="39"/>
      <c r="N9" s="39"/>
      <c r="O9" s="5"/>
      <c r="P9" s="42"/>
      <c r="Q9" s="42"/>
      <c r="R9" s="42"/>
      <c r="S9" s="22"/>
      <c r="T9" s="22"/>
      <c r="U9" s="22"/>
      <c r="V9" s="6"/>
      <c r="W9" s="6"/>
      <c r="X9" s="6"/>
      <c r="Y9" s="5"/>
      <c r="Z9" s="46"/>
      <c r="AA9" s="46"/>
      <c r="AB9" s="46"/>
      <c r="AC9" s="19"/>
      <c r="AD9" s="19"/>
      <c r="AE9" s="19"/>
      <c r="AF9" s="5"/>
      <c r="AG9" s="5"/>
      <c r="AH9" s="2"/>
      <c r="AI9" s="7"/>
    </row>
    <row r="10" spans="1:35">
      <c r="A10" s="16"/>
      <c r="B10" s="31"/>
      <c r="C10" s="31"/>
      <c r="D10" s="31"/>
      <c r="E10" s="34"/>
      <c r="F10" s="34"/>
      <c r="G10" s="34"/>
      <c r="H10" s="5">
        <f>SUM(B10,C10,D10,E10,F10,G10)</f>
        <v>0</v>
      </c>
      <c r="I10" s="37"/>
      <c r="J10" s="37"/>
      <c r="K10" s="37"/>
      <c r="L10" s="39"/>
      <c r="M10" s="39"/>
      <c r="N10" s="39"/>
      <c r="O10" s="5">
        <f>SUM(I10,J10,K10,L10,M10,N10)</f>
        <v>0</v>
      </c>
      <c r="P10" s="42"/>
      <c r="Q10" s="42"/>
      <c r="R10" s="42"/>
      <c r="S10" s="22"/>
      <c r="T10" s="22"/>
      <c r="U10" s="22"/>
      <c r="V10" s="6"/>
      <c r="W10" s="6"/>
      <c r="X10" s="6"/>
      <c r="Y10" s="5">
        <f>SUM(P10,Q10,R10,S10,T10,U10,V10,W10,X10)</f>
        <v>0</v>
      </c>
      <c r="Z10" s="46"/>
      <c r="AA10" s="46"/>
      <c r="AB10" s="46"/>
      <c r="AC10" s="19"/>
      <c r="AD10" s="19"/>
      <c r="AE10" s="19"/>
      <c r="AF10" s="5">
        <f>SUM(Z10,AA10,AB10,AC10,AD10,AE10)</f>
        <v>0</v>
      </c>
      <c r="AG10" s="5">
        <f>SUM(H10,O10,Y10,AF10)</f>
        <v>0</v>
      </c>
      <c r="AH10" s="2"/>
      <c r="AI10" s="7" t="e">
        <f>AG10/AH10</f>
        <v>#DIV/0!</v>
      </c>
    </row>
    <row r="11" spans="1:35">
      <c r="A11" s="16"/>
      <c r="B11" s="31"/>
      <c r="C11" s="31"/>
      <c r="D11" s="31"/>
      <c r="E11" s="34"/>
      <c r="F11" s="34"/>
      <c r="G11" s="34"/>
      <c r="H11" s="5"/>
      <c r="I11" s="37"/>
      <c r="J11" s="37"/>
      <c r="K11" s="37"/>
      <c r="L11" s="39"/>
      <c r="M11" s="39"/>
      <c r="N11" s="39"/>
      <c r="O11" s="5"/>
      <c r="P11" s="42"/>
      <c r="Q11" s="42"/>
      <c r="R11" s="42"/>
      <c r="S11" s="22"/>
      <c r="T11" s="22"/>
      <c r="U11" s="22"/>
      <c r="V11" s="6"/>
      <c r="W11" s="6"/>
      <c r="X11" s="6"/>
      <c r="Y11" s="5"/>
      <c r="Z11" s="46"/>
      <c r="AA11" s="46"/>
      <c r="AB11" s="46"/>
      <c r="AC11" s="19"/>
      <c r="AD11" s="19"/>
      <c r="AE11" s="19"/>
      <c r="AF11" s="5"/>
      <c r="AG11" s="5"/>
      <c r="AH11" s="2"/>
      <c r="AI11" s="7"/>
    </row>
    <row r="12" spans="1:35">
      <c r="A12" s="16" t="s">
        <v>25</v>
      </c>
      <c r="B12" s="31"/>
      <c r="C12" s="31"/>
      <c r="D12" s="31"/>
      <c r="E12" s="34"/>
      <c r="F12" s="34"/>
      <c r="G12" s="34"/>
      <c r="H12" s="5">
        <f>SUM(B12,C12,D12,E12,F12,G12)</f>
        <v>0</v>
      </c>
      <c r="I12" s="37"/>
      <c r="J12" s="37"/>
      <c r="K12" s="37"/>
      <c r="L12" s="39"/>
      <c r="M12" s="39"/>
      <c r="N12" s="39"/>
      <c r="O12" s="5">
        <f>SUM(I12,J12,K12,L12,M12,N12)</f>
        <v>0</v>
      </c>
      <c r="P12" s="42"/>
      <c r="Q12" s="42"/>
      <c r="R12" s="42"/>
      <c r="S12" s="22"/>
      <c r="T12" s="22"/>
      <c r="U12" s="22"/>
      <c r="V12" s="6"/>
      <c r="W12" s="6"/>
      <c r="X12" s="6"/>
      <c r="Y12" s="5">
        <f>SUM(P12,Q12,R12,S12,T12,U12,V12,W12,X12)</f>
        <v>0</v>
      </c>
      <c r="Z12" s="46"/>
      <c r="AA12" s="46"/>
      <c r="AB12" s="46"/>
      <c r="AC12" s="19"/>
      <c r="AD12" s="19"/>
      <c r="AE12" s="19"/>
      <c r="AF12" s="5">
        <f>SUM(Z12,AA12,AB12,AC12,AD12,AE12)</f>
        <v>0</v>
      </c>
      <c r="AG12" s="5">
        <f>SUM(H12,O12,Y12,AF12)</f>
        <v>0</v>
      </c>
      <c r="AH12" s="2"/>
      <c r="AI12" s="7" t="e">
        <f>AG12/AH12</f>
        <v>#DIV/0!</v>
      </c>
    </row>
    <row r="13" spans="1:35">
      <c r="A13" s="16"/>
      <c r="B13" s="31"/>
      <c r="C13" s="31"/>
      <c r="D13" s="31"/>
      <c r="E13" s="34"/>
      <c r="F13" s="34"/>
      <c r="G13" s="34"/>
      <c r="H13" s="5"/>
      <c r="I13" s="37"/>
      <c r="J13" s="37"/>
      <c r="K13" s="37"/>
      <c r="L13" s="39"/>
      <c r="M13" s="39"/>
      <c r="N13" s="39"/>
      <c r="O13" s="5"/>
      <c r="P13" s="42"/>
      <c r="Q13" s="42"/>
      <c r="R13" s="42"/>
      <c r="S13" s="22"/>
      <c r="T13" s="22"/>
      <c r="U13" s="22"/>
      <c r="V13" s="6"/>
      <c r="W13" s="6"/>
      <c r="X13" s="6"/>
      <c r="Y13" s="5"/>
      <c r="Z13" s="46"/>
      <c r="AA13" s="46"/>
      <c r="AB13" s="46"/>
      <c r="AC13" s="19"/>
      <c r="AD13" s="19"/>
      <c r="AE13" s="19"/>
      <c r="AF13" s="5"/>
      <c r="AG13" s="5"/>
      <c r="AH13" s="2"/>
      <c r="AI13" s="7"/>
    </row>
    <row r="14" spans="1:35">
      <c r="A14" s="16" t="s">
        <v>26</v>
      </c>
      <c r="B14" s="31"/>
      <c r="C14" s="31"/>
      <c r="D14" s="31"/>
      <c r="E14" s="34"/>
      <c r="F14" s="34"/>
      <c r="G14" s="34"/>
      <c r="H14" s="5">
        <f>SUM(B14,C14,D14,E14,F14,G14)</f>
        <v>0</v>
      </c>
      <c r="I14" s="37"/>
      <c r="J14" s="37"/>
      <c r="K14" s="37"/>
      <c r="L14" s="39"/>
      <c r="M14" s="39"/>
      <c r="N14" s="39"/>
      <c r="O14" s="5">
        <f>SUM(I14,J14,K14,L14,M14,N14)</f>
        <v>0</v>
      </c>
      <c r="P14" s="42"/>
      <c r="Q14" s="42"/>
      <c r="R14" s="42"/>
      <c r="S14" s="22"/>
      <c r="T14" s="22"/>
      <c r="U14" s="22"/>
      <c r="V14" s="6"/>
      <c r="W14" s="6"/>
      <c r="X14" s="6"/>
      <c r="Y14" s="5">
        <f>SUM(P14,Q14,R14,S14,T14,U14,V14,W14,X14)</f>
        <v>0</v>
      </c>
      <c r="Z14" s="46"/>
      <c r="AA14" s="46"/>
      <c r="AB14" s="46"/>
      <c r="AC14" s="19"/>
      <c r="AD14" s="19"/>
      <c r="AE14" s="19"/>
      <c r="AF14" s="5">
        <f>SUM(Z14,AA14,AB14,AC14,AD14,AE14)</f>
        <v>0</v>
      </c>
      <c r="AG14" s="5">
        <f>SUM(H14,O14,Y14,AF14)</f>
        <v>0</v>
      </c>
      <c r="AH14" s="2"/>
      <c r="AI14" s="7" t="e">
        <f>AG14/AH14</f>
        <v>#DIV/0!</v>
      </c>
    </row>
    <row r="15" spans="1:35">
      <c r="A15" s="16"/>
      <c r="B15" s="31"/>
      <c r="C15" s="31"/>
      <c r="D15" s="31"/>
      <c r="E15" s="34"/>
      <c r="F15" s="34"/>
      <c r="G15" s="34"/>
      <c r="H15" s="5"/>
      <c r="I15" s="37"/>
      <c r="J15" s="37"/>
      <c r="K15" s="37"/>
      <c r="L15" s="39"/>
      <c r="M15" s="39"/>
      <c r="N15" s="39"/>
      <c r="O15" s="5"/>
      <c r="P15" s="42"/>
      <c r="Q15" s="42"/>
      <c r="R15" s="42"/>
      <c r="S15" s="22"/>
      <c r="T15" s="22"/>
      <c r="U15" s="22"/>
      <c r="V15" s="6"/>
      <c r="W15" s="6"/>
      <c r="X15" s="6"/>
      <c r="Y15" s="5"/>
      <c r="Z15" s="46"/>
      <c r="AA15" s="46"/>
      <c r="AB15" s="46"/>
      <c r="AC15" s="19"/>
      <c r="AD15" s="19"/>
      <c r="AE15" s="19"/>
      <c r="AF15" s="5"/>
      <c r="AG15" s="5"/>
      <c r="AH15" s="2"/>
      <c r="AI15" s="7"/>
    </row>
    <row r="16" spans="1:35">
      <c r="A16" s="16" t="s">
        <v>27</v>
      </c>
      <c r="B16" s="31"/>
      <c r="C16" s="31"/>
      <c r="D16" s="31"/>
      <c r="E16" s="34"/>
      <c r="F16" s="34"/>
      <c r="G16" s="34"/>
      <c r="H16" s="5">
        <f>SUM(B16,C16,D16,E16,F16,G16)</f>
        <v>0</v>
      </c>
      <c r="I16" s="37"/>
      <c r="J16" s="37"/>
      <c r="K16" s="37"/>
      <c r="L16" s="39"/>
      <c r="M16" s="39"/>
      <c r="N16" s="39"/>
      <c r="O16" s="5">
        <f>SUM(I16,J16,K16,L16,M16,N16)</f>
        <v>0</v>
      </c>
      <c r="P16" s="42"/>
      <c r="Q16" s="42"/>
      <c r="R16" s="42"/>
      <c r="S16" s="22"/>
      <c r="T16" s="22"/>
      <c r="U16" s="22"/>
      <c r="V16" s="6"/>
      <c r="W16" s="6"/>
      <c r="X16" s="6"/>
      <c r="Y16" s="5">
        <f>SUM(P16,Q16,R16,S16,T16,U16,V16,W16,X16)</f>
        <v>0</v>
      </c>
      <c r="Z16" s="46"/>
      <c r="AA16" s="46"/>
      <c r="AB16" s="46"/>
      <c r="AC16" s="19"/>
      <c r="AD16" s="19"/>
      <c r="AE16" s="19"/>
      <c r="AF16" s="5">
        <f>SUM(Z16,AA16,AB16,AC16,AD16,AE16)</f>
        <v>0</v>
      </c>
      <c r="AG16" s="5">
        <f>SUM(H16,O16,Y16,AF16)</f>
        <v>0</v>
      </c>
      <c r="AH16" s="2"/>
      <c r="AI16" s="7" t="e">
        <f>AG16/AH16</f>
        <v>#DIV/0!</v>
      </c>
    </row>
    <row r="17" spans="1:35">
      <c r="A17" s="16"/>
      <c r="B17" s="31"/>
      <c r="C17" s="31"/>
      <c r="D17" s="31"/>
      <c r="E17" s="34"/>
      <c r="F17" s="34"/>
      <c r="G17" s="34"/>
      <c r="H17" s="5"/>
      <c r="I17" s="37"/>
      <c r="J17" s="37"/>
      <c r="K17" s="37"/>
      <c r="L17" s="39"/>
      <c r="M17" s="39"/>
      <c r="N17" s="39"/>
      <c r="O17" s="5"/>
      <c r="P17" s="42"/>
      <c r="Q17" s="42"/>
      <c r="R17" s="42"/>
      <c r="S17" s="22"/>
      <c r="T17" s="22"/>
      <c r="U17" s="22"/>
      <c r="V17" s="6"/>
      <c r="W17" s="6"/>
      <c r="X17" s="6"/>
      <c r="Y17" s="5"/>
      <c r="Z17" s="46"/>
      <c r="AA17" s="46"/>
      <c r="AB17" s="46"/>
      <c r="AC17" s="19"/>
      <c r="AD17" s="19"/>
      <c r="AE17" s="19"/>
      <c r="AF17" s="5"/>
      <c r="AG17" s="5"/>
      <c r="AH17" s="2"/>
      <c r="AI17" s="7"/>
    </row>
    <row r="18" spans="1:35">
      <c r="A18" s="16" t="s">
        <v>29</v>
      </c>
      <c r="B18" s="31"/>
      <c r="C18" s="31"/>
      <c r="D18" s="31"/>
      <c r="E18" s="34"/>
      <c r="F18" s="34"/>
      <c r="G18" s="34"/>
      <c r="H18" s="5">
        <f>SUM(B18,C18,D18,E18,F18,G18)</f>
        <v>0</v>
      </c>
      <c r="I18" s="37"/>
      <c r="J18" s="37"/>
      <c r="K18" s="37"/>
      <c r="L18" s="39"/>
      <c r="M18" s="39"/>
      <c r="N18" s="39"/>
      <c r="O18" s="5">
        <f>SUM(I18,J18,K18,L18,M18,N18)</f>
        <v>0</v>
      </c>
      <c r="P18" s="42"/>
      <c r="Q18" s="42"/>
      <c r="R18" s="42"/>
      <c r="S18" s="22"/>
      <c r="T18" s="22"/>
      <c r="U18" s="22"/>
      <c r="V18" s="6"/>
      <c r="W18" s="6"/>
      <c r="X18" s="6"/>
      <c r="Y18" s="5">
        <f>SUM(P18,Q18,R18,S18,T18,U18,V18,W18,X18)</f>
        <v>0</v>
      </c>
      <c r="Z18" s="46"/>
      <c r="AA18" s="46"/>
      <c r="AB18" s="46"/>
      <c r="AC18" s="19"/>
      <c r="AD18" s="19"/>
      <c r="AE18" s="19"/>
      <c r="AF18" s="5">
        <f>SUM(Z18,AA18,AB18,AC18,AD18,AE18)</f>
        <v>0</v>
      </c>
      <c r="AG18" s="5">
        <f>SUM(H18,O18,Y18,AF18)</f>
        <v>0</v>
      </c>
      <c r="AH18" s="2"/>
      <c r="AI18" s="7" t="e">
        <f>AG18/AH18</f>
        <v>#DIV/0!</v>
      </c>
    </row>
    <row r="19" spans="1:35">
      <c r="A19" s="16"/>
      <c r="B19" s="31"/>
      <c r="C19" s="31"/>
      <c r="D19" s="31"/>
      <c r="E19" s="34"/>
      <c r="F19" s="34"/>
      <c r="G19" s="34"/>
      <c r="H19" s="5"/>
      <c r="I19" s="37"/>
      <c r="J19" s="37"/>
      <c r="K19" s="37"/>
      <c r="L19" s="39"/>
      <c r="M19" s="39"/>
      <c r="N19" s="39"/>
      <c r="O19" s="5"/>
      <c r="P19" s="42"/>
      <c r="Q19" s="42"/>
      <c r="R19" s="42"/>
      <c r="S19" s="22"/>
      <c r="T19" s="22"/>
      <c r="U19" s="22"/>
      <c r="V19" s="6"/>
      <c r="W19" s="6"/>
      <c r="X19" s="6"/>
      <c r="Y19" s="5"/>
      <c r="Z19" s="46"/>
      <c r="AA19" s="46"/>
      <c r="AB19" s="46"/>
      <c r="AC19" s="19"/>
      <c r="AD19" s="19"/>
      <c r="AE19" s="19"/>
      <c r="AF19" s="5"/>
      <c r="AG19" s="5"/>
      <c r="AH19" s="2"/>
      <c r="AI19" s="7"/>
    </row>
    <row r="20" spans="1:35">
      <c r="A20" s="16" t="s">
        <v>30</v>
      </c>
      <c r="B20" s="31"/>
      <c r="C20" s="31"/>
      <c r="D20" s="31"/>
      <c r="E20" s="34"/>
      <c r="F20" s="34"/>
      <c r="G20" s="34"/>
      <c r="H20" s="5">
        <f>SUM(B20,C20,D20,E20,F20,G20)</f>
        <v>0</v>
      </c>
      <c r="I20" s="37"/>
      <c r="J20" s="37"/>
      <c r="K20" s="37"/>
      <c r="L20" s="39"/>
      <c r="M20" s="39"/>
      <c r="N20" s="39"/>
      <c r="O20" s="5">
        <f>SUM(I20,J20,K20,L20,M20,N20)</f>
        <v>0</v>
      </c>
      <c r="P20" s="42"/>
      <c r="Q20" s="42"/>
      <c r="R20" s="42"/>
      <c r="S20" s="22"/>
      <c r="T20" s="22"/>
      <c r="U20" s="22"/>
      <c r="V20" s="6"/>
      <c r="W20" s="6"/>
      <c r="X20" s="6"/>
      <c r="Y20" s="5">
        <f>SUM(P20,Q20,R20,S20,T20,U20,V20,W20,X20)</f>
        <v>0</v>
      </c>
      <c r="Z20" s="46"/>
      <c r="AA20" s="46"/>
      <c r="AB20" s="46"/>
      <c r="AC20" s="19"/>
      <c r="AD20" s="19"/>
      <c r="AE20" s="19"/>
      <c r="AF20" s="5">
        <f>SUM(Z20,AA20,AB20,AC20,AD20,AE20)</f>
        <v>0</v>
      </c>
      <c r="AG20" s="5">
        <f>SUM(H20,O20,Y20,AF20)</f>
        <v>0</v>
      </c>
      <c r="AH20" s="2"/>
      <c r="AI20" s="7" t="e">
        <f>AG20/AH20</f>
        <v>#DIV/0!</v>
      </c>
    </row>
    <row r="21" spans="1:35">
      <c r="A21" s="16"/>
      <c r="B21" s="31"/>
      <c r="C21" s="31"/>
      <c r="D21" s="31"/>
      <c r="E21" s="34"/>
      <c r="F21" s="34"/>
      <c r="G21" s="34"/>
      <c r="H21" s="5"/>
      <c r="I21" s="37"/>
      <c r="J21" s="37"/>
      <c r="K21" s="37"/>
      <c r="L21" s="39"/>
      <c r="M21" s="39"/>
      <c r="N21" s="39"/>
      <c r="O21" s="5"/>
      <c r="P21" s="42"/>
      <c r="Q21" s="42"/>
      <c r="R21" s="42"/>
      <c r="S21" s="22"/>
      <c r="T21" s="22"/>
      <c r="U21" s="22"/>
      <c r="V21" s="6"/>
      <c r="W21" s="6"/>
      <c r="X21" s="6"/>
      <c r="Y21" s="5"/>
      <c r="Z21" s="46"/>
      <c r="AA21" s="46"/>
      <c r="AB21" s="46"/>
      <c r="AC21" s="19"/>
      <c r="AD21" s="19"/>
      <c r="AE21" s="19"/>
      <c r="AF21" s="5"/>
      <c r="AG21" s="5"/>
      <c r="AH21" s="2"/>
      <c r="AI21" s="7"/>
    </row>
    <row r="22" spans="1:35">
      <c r="A22" s="16" t="s">
        <v>31</v>
      </c>
      <c r="B22" s="31"/>
      <c r="C22" s="31"/>
      <c r="D22" s="31"/>
      <c r="E22" s="34"/>
      <c r="F22" s="34"/>
      <c r="G22" s="34"/>
      <c r="H22" s="5">
        <f>SUM(B22,C22,D22,E22,F22,G22)</f>
        <v>0</v>
      </c>
      <c r="I22" s="37"/>
      <c r="J22" s="37"/>
      <c r="K22" s="37"/>
      <c r="L22" s="39"/>
      <c r="M22" s="39"/>
      <c r="N22" s="39"/>
      <c r="O22" s="5">
        <f>SUM(I20,J20,K20,L20,M20,N20)</f>
        <v>0</v>
      </c>
      <c r="P22" s="42"/>
      <c r="Q22" s="42"/>
      <c r="R22" s="42"/>
      <c r="S22" s="22"/>
      <c r="T22" s="22"/>
      <c r="U22" s="22"/>
      <c r="V22" s="6"/>
      <c r="W22" s="6"/>
      <c r="X22" s="6"/>
      <c r="Y22" s="5">
        <f>SUM(P22,Q22,R22,S22,T22,U22,V22,W22,X22)</f>
        <v>0</v>
      </c>
      <c r="Z22" s="46"/>
      <c r="AA22" s="46"/>
      <c r="AB22" s="46"/>
      <c r="AC22" s="19"/>
      <c r="AD22" s="19"/>
      <c r="AE22" s="19"/>
      <c r="AF22" s="5">
        <f>SUM(Z22,AA22,AB22,AC22,AD22,AE22)</f>
        <v>0</v>
      </c>
      <c r="AG22" s="5">
        <f>SUM(H22,O22,Y22,AF22)</f>
        <v>0</v>
      </c>
      <c r="AH22" s="2"/>
      <c r="AI22" s="7" t="e">
        <f>AG22/AH22</f>
        <v>#DIV/0!</v>
      </c>
    </row>
    <row r="23" spans="1:35">
      <c r="A23" s="16"/>
      <c r="B23" s="31"/>
      <c r="C23" s="31"/>
      <c r="D23" s="31"/>
      <c r="E23" s="34"/>
      <c r="F23" s="34"/>
      <c r="G23" s="34"/>
      <c r="H23" s="5"/>
      <c r="I23" s="37"/>
      <c r="J23" s="37"/>
      <c r="K23" s="37"/>
      <c r="L23" s="39"/>
      <c r="M23" s="39"/>
      <c r="N23" s="39"/>
      <c r="O23" s="5"/>
      <c r="P23" s="42"/>
      <c r="Q23" s="42"/>
      <c r="R23" s="42"/>
      <c r="S23" s="22"/>
      <c r="T23" s="22"/>
      <c r="U23" s="22"/>
      <c r="V23" s="6"/>
      <c r="W23" s="6"/>
      <c r="X23" s="6"/>
      <c r="Y23" s="5"/>
      <c r="Z23" s="46"/>
      <c r="AA23" s="46"/>
      <c r="AB23" s="46"/>
      <c r="AC23" s="19"/>
      <c r="AD23" s="19"/>
      <c r="AE23" s="19"/>
      <c r="AF23" s="5"/>
      <c r="AG23" s="5"/>
      <c r="AH23" s="2"/>
      <c r="AI23" s="7"/>
    </row>
    <row r="24" spans="1:35">
      <c r="A24" s="16" t="s">
        <v>32</v>
      </c>
      <c r="B24" s="31"/>
      <c r="C24" s="31"/>
      <c r="D24" s="31"/>
      <c r="E24" s="34"/>
      <c r="F24" s="34"/>
      <c r="G24" s="34"/>
      <c r="H24" s="5">
        <f>SUM(B24,C24,D24,E24,F24,G24)</f>
        <v>0</v>
      </c>
      <c r="I24" s="37"/>
      <c r="J24" s="37"/>
      <c r="K24" s="37"/>
      <c r="L24" s="39"/>
      <c r="M24" s="39"/>
      <c r="N24" s="39"/>
      <c r="O24" s="5">
        <f>SUM(I20,J20,K20,L20,M20,N20)</f>
        <v>0</v>
      </c>
      <c r="P24" s="42"/>
      <c r="Q24" s="42"/>
      <c r="R24" s="42"/>
      <c r="S24" s="22"/>
      <c r="T24" s="22"/>
      <c r="U24" s="22"/>
      <c r="V24" s="6"/>
      <c r="W24" s="6"/>
      <c r="X24" s="6"/>
      <c r="Y24" s="5">
        <f>SUM(P24,Q24,R24,S24,T24,,V24,W24,X24)</f>
        <v>0</v>
      </c>
      <c r="Z24" s="46"/>
      <c r="AA24" s="46"/>
      <c r="AB24" s="46"/>
      <c r="AC24" s="19"/>
      <c r="AD24" s="19"/>
      <c r="AE24" s="19"/>
      <c r="AF24" s="5">
        <f>SUM(Z24,AA24,AB24,AC24,AD24,AE24)</f>
        <v>0</v>
      </c>
      <c r="AG24" s="5">
        <f>SUM(H24,O24,Y24,AF24)</f>
        <v>0</v>
      </c>
      <c r="AH24" s="2"/>
      <c r="AI24" s="7" t="e">
        <f>AG24/AH24</f>
        <v>#DIV/0!</v>
      </c>
    </row>
    <row r="25" spans="1:35">
      <c r="A25" s="16"/>
      <c r="B25" s="31"/>
      <c r="C25" s="31"/>
      <c r="D25" s="31"/>
      <c r="E25" s="34"/>
      <c r="F25" s="34"/>
      <c r="G25" s="34"/>
      <c r="H25" s="5"/>
      <c r="I25" s="37"/>
      <c r="J25" s="37"/>
      <c r="K25" s="37"/>
      <c r="L25" s="39"/>
      <c r="M25" s="39"/>
      <c r="N25" s="39"/>
      <c r="O25" s="5"/>
      <c r="P25" s="42"/>
      <c r="Q25" s="42"/>
      <c r="R25" s="42"/>
      <c r="S25" s="22"/>
      <c r="T25" s="22"/>
      <c r="U25" s="22"/>
      <c r="V25" s="6"/>
      <c r="W25" s="6"/>
      <c r="X25" s="6"/>
      <c r="Y25" s="5"/>
      <c r="Z25" s="46"/>
      <c r="AA25" s="46"/>
      <c r="AB25" s="46"/>
      <c r="AC25" s="19"/>
      <c r="AD25" s="19"/>
      <c r="AE25" s="19"/>
      <c r="AF25" s="5"/>
      <c r="AG25" s="5"/>
      <c r="AH25" s="2"/>
      <c r="AI25" s="7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AI28"/>
  <sheetViews>
    <sheetView workbookViewId="0">
      <selection activeCell="E2" sqref="E2"/>
    </sheetView>
  </sheetViews>
  <sheetFormatPr defaultRowHeight="14.4"/>
  <cols>
    <col min="1" max="1" width="42.6640625" customWidth="1"/>
  </cols>
  <sheetData>
    <row r="1" spans="1:35" ht="14.4" customHeight="1">
      <c r="A1" s="26" t="s">
        <v>0</v>
      </c>
      <c r="B1" s="28" t="s">
        <v>1</v>
      </c>
      <c r="C1" s="28"/>
      <c r="D1" s="28"/>
      <c r="E1" s="28"/>
      <c r="F1" s="28"/>
      <c r="G1" s="28"/>
      <c r="H1" s="28"/>
      <c r="I1" s="28" t="s">
        <v>2</v>
      </c>
      <c r="J1" s="28"/>
      <c r="K1" s="28"/>
      <c r="L1" s="28"/>
      <c r="M1" s="28"/>
      <c r="N1" s="28"/>
      <c r="O1" s="28"/>
      <c r="P1" s="28" t="s">
        <v>3</v>
      </c>
      <c r="Q1" s="28"/>
      <c r="R1" s="28"/>
      <c r="S1" s="28"/>
      <c r="T1" s="28"/>
      <c r="U1" s="28"/>
      <c r="V1" s="28"/>
      <c r="W1" s="28"/>
      <c r="X1" s="28"/>
      <c r="Y1" s="28"/>
      <c r="Z1" s="28" t="s">
        <v>4</v>
      </c>
      <c r="AA1" s="28"/>
      <c r="AB1" s="28"/>
      <c r="AC1" s="28"/>
      <c r="AD1" s="28"/>
      <c r="AE1" s="28"/>
      <c r="AF1" s="28"/>
      <c r="AG1" s="28"/>
      <c r="AH1" s="28"/>
      <c r="AI1" s="28"/>
    </row>
    <row r="2" spans="1:35">
      <c r="A2" s="16" t="s">
        <v>0</v>
      </c>
      <c r="B2" s="29" t="s">
        <v>5</v>
      </c>
      <c r="C2" s="29"/>
      <c r="D2" s="29"/>
      <c r="E2" s="33" t="s">
        <v>6</v>
      </c>
      <c r="F2" s="33"/>
      <c r="G2" s="33"/>
      <c r="H2" s="3"/>
      <c r="I2" s="36" t="s">
        <v>7</v>
      </c>
      <c r="J2" s="36"/>
      <c r="K2" s="36"/>
      <c r="L2" s="38" t="s">
        <v>8</v>
      </c>
      <c r="M2" s="38"/>
      <c r="N2" s="38"/>
      <c r="O2" s="3"/>
      <c r="P2" s="41" t="s">
        <v>9</v>
      </c>
      <c r="Q2" s="41"/>
      <c r="R2" s="41"/>
      <c r="S2" s="21" t="s">
        <v>10</v>
      </c>
      <c r="T2" s="21"/>
      <c r="U2" s="21"/>
      <c r="V2" s="4" t="s">
        <v>11</v>
      </c>
      <c r="W2" s="4"/>
      <c r="X2" s="4"/>
      <c r="Y2" s="3"/>
      <c r="Z2" s="45" t="s">
        <v>12</v>
      </c>
      <c r="AA2" s="45"/>
      <c r="AB2" s="45"/>
      <c r="AC2" s="18" t="s">
        <v>13</v>
      </c>
      <c r="AD2" s="18"/>
      <c r="AE2" s="18"/>
      <c r="AF2" s="3"/>
      <c r="AG2" s="3"/>
      <c r="AH2" s="2"/>
      <c r="AI2" s="2"/>
    </row>
    <row r="3" spans="1:35" ht="86.4">
      <c r="A3" s="16" t="s">
        <v>14</v>
      </c>
      <c r="B3" s="30" t="s">
        <v>15</v>
      </c>
      <c r="C3" s="30" t="s">
        <v>16</v>
      </c>
      <c r="D3" s="30" t="s">
        <v>17</v>
      </c>
      <c r="E3" s="33" t="s">
        <v>15</v>
      </c>
      <c r="F3" s="33" t="s">
        <v>16</v>
      </c>
      <c r="G3" s="33" t="s">
        <v>17</v>
      </c>
      <c r="H3" s="3" t="s">
        <v>18</v>
      </c>
      <c r="I3" s="36" t="s">
        <v>15</v>
      </c>
      <c r="J3" s="36" t="s">
        <v>16</v>
      </c>
      <c r="K3" s="36" t="s">
        <v>17</v>
      </c>
      <c r="L3" s="38" t="s">
        <v>15</v>
      </c>
      <c r="M3" s="38" t="s">
        <v>16</v>
      </c>
      <c r="N3" s="38" t="s">
        <v>17</v>
      </c>
      <c r="O3" s="3" t="s">
        <v>19</v>
      </c>
      <c r="P3" s="41" t="s">
        <v>15</v>
      </c>
      <c r="Q3" s="41" t="s">
        <v>16</v>
      </c>
      <c r="R3" s="41" t="s">
        <v>17</v>
      </c>
      <c r="S3" s="21" t="s">
        <v>15</v>
      </c>
      <c r="T3" s="21" t="s">
        <v>16</v>
      </c>
      <c r="U3" s="21" t="s">
        <v>17</v>
      </c>
      <c r="V3" s="4" t="s">
        <v>15</v>
      </c>
      <c r="W3" s="4" t="s">
        <v>16</v>
      </c>
      <c r="X3" s="4" t="s">
        <v>17</v>
      </c>
      <c r="Y3" s="3" t="s">
        <v>19</v>
      </c>
      <c r="Z3" s="45" t="s">
        <v>15</v>
      </c>
      <c r="AA3" s="45" t="s">
        <v>16</v>
      </c>
      <c r="AB3" s="45" t="s">
        <v>17</v>
      </c>
      <c r="AC3" s="18" t="s">
        <v>15</v>
      </c>
      <c r="AD3" s="18" t="s">
        <v>16</v>
      </c>
      <c r="AE3" s="18" t="s">
        <v>17</v>
      </c>
      <c r="AF3" s="3" t="s">
        <v>19</v>
      </c>
      <c r="AG3" s="3" t="s">
        <v>20</v>
      </c>
      <c r="AH3" s="3" t="s">
        <v>21</v>
      </c>
      <c r="AI3" s="3" t="s">
        <v>22</v>
      </c>
    </row>
    <row r="4" spans="1:35">
      <c r="A4" s="16" t="s">
        <v>23</v>
      </c>
      <c r="B4" s="31"/>
      <c r="C4" s="31"/>
      <c r="D4" s="31">
        <v>1</v>
      </c>
      <c r="E4" s="34"/>
      <c r="F4" s="34"/>
      <c r="G4" s="34">
        <v>1</v>
      </c>
      <c r="H4" s="5">
        <f>SUM(B4,C4,D4,E4,F4,G4)</f>
        <v>2</v>
      </c>
      <c r="I4" s="37"/>
      <c r="J4" s="37"/>
      <c r="K4" s="37"/>
      <c r="L4" s="39"/>
      <c r="M4" s="39"/>
      <c r="N4" s="39">
        <v>1</v>
      </c>
      <c r="O4" s="5">
        <f>SUM(I4,J4,K4,L4,M4,N4)</f>
        <v>1</v>
      </c>
      <c r="P4" s="42"/>
      <c r="Q4" s="42"/>
      <c r="R4" s="42"/>
      <c r="S4" s="22"/>
      <c r="T4" s="22"/>
      <c r="U4" s="22">
        <v>2</v>
      </c>
      <c r="V4" s="6"/>
      <c r="W4" s="6"/>
      <c r="X4" s="6">
        <v>1</v>
      </c>
      <c r="Y4" s="5">
        <f>SUM(P4,Q4,R4,S4,T4,U4,V4,W4,X4)</f>
        <v>3</v>
      </c>
      <c r="Z4" s="46"/>
      <c r="AA4" s="46"/>
      <c r="AB4" s="46">
        <v>1</v>
      </c>
      <c r="AC4" s="19"/>
      <c r="AD4" s="19"/>
      <c r="AE4" s="19">
        <v>1</v>
      </c>
      <c r="AF4" s="5">
        <f>SUM(Z4,AA4,AB4,AC4,AD4,AE4)</f>
        <v>2</v>
      </c>
      <c r="AG4" s="5">
        <f>SUM(H4,O4,Y4,AF4)</f>
        <v>8</v>
      </c>
      <c r="AH4" s="2">
        <v>170</v>
      </c>
      <c r="AI4" s="7">
        <f>AG4/AH4</f>
        <v>4.7058823529411764E-2</v>
      </c>
    </row>
    <row r="5" spans="1:35" ht="28.8">
      <c r="A5" s="16"/>
      <c r="B5" s="31"/>
      <c r="C5" s="31"/>
      <c r="D5" s="32">
        <v>45184</v>
      </c>
      <c r="E5" s="34"/>
      <c r="F5" s="34"/>
      <c r="G5" s="35">
        <v>45216</v>
      </c>
      <c r="H5" s="5"/>
      <c r="I5" s="37"/>
      <c r="J5" s="37"/>
      <c r="K5" s="37"/>
      <c r="L5" s="39"/>
      <c r="M5" s="39"/>
      <c r="N5" s="40">
        <v>45285</v>
      </c>
      <c r="O5" s="5"/>
      <c r="P5" s="42"/>
      <c r="Q5" s="42"/>
      <c r="R5" s="42"/>
      <c r="S5" s="22"/>
      <c r="T5" s="22"/>
      <c r="U5" s="23" t="s">
        <v>34</v>
      </c>
      <c r="V5" s="6"/>
      <c r="W5" s="6"/>
      <c r="X5" s="8">
        <v>45005</v>
      </c>
      <c r="Y5" s="5"/>
      <c r="Z5" s="46"/>
      <c r="AA5" s="46"/>
      <c r="AB5" s="47">
        <v>45040</v>
      </c>
      <c r="AC5" s="19"/>
      <c r="AD5" s="19"/>
      <c r="AE5" s="20">
        <v>45062</v>
      </c>
      <c r="AF5" s="5"/>
      <c r="AG5" s="5"/>
      <c r="AH5" s="2"/>
      <c r="AI5" s="7"/>
    </row>
    <row r="6" spans="1:35">
      <c r="A6" s="16"/>
      <c r="B6" s="31"/>
      <c r="C6" s="31"/>
      <c r="D6" s="31"/>
      <c r="E6" s="34"/>
      <c r="F6" s="34"/>
      <c r="G6" s="34"/>
      <c r="H6" s="5">
        <f>SUM(B6,C6,D6,E6,F6,G6)</f>
        <v>0</v>
      </c>
      <c r="I6" s="37"/>
      <c r="J6" s="37"/>
      <c r="K6" s="37"/>
      <c r="L6" s="39"/>
      <c r="M6" s="39"/>
      <c r="N6" s="39"/>
      <c r="O6" s="5">
        <f>SUM(I6,J6,K6,L6,M6,N6)</f>
        <v>0</v>
      </c>
      <c r="P6" s="42"/>
      <c r="Q6" s="42"/>
      <c r="R6" s="42"/>
      <c r="S6" s="22"/>
      <c r="T6" s="22"/>
      <c r="U6" s="22"/>
      <c r="V6" s="6"/>
      <c r="W6" s="6"/>
      <c r="X6" s="6"/>
      <c r="Y6" s="5">
        <f>SUM(P6,Q6,R6,S6,T6,U6,V6,W6,X6)</f>
        <v>0</v>
      </c>
      <c r="Z6" s="46"/>
      <c r="AA6" s="46"/>
      <c r="AB6" s="46"/>
      <c r="AC6" s="19"/>
      <c r="AD6" s="19"/>
      <c r="AE6" s="19"/>
      <c r="AF6" s="5">
        <f>SUM(Z6,AA6,AB6,AC6,AD6,AE6)</f>
        <v>0</v>
      </c>
      <c r="AG6" s="5">
        <f>SUM(H6,O6,Y6,AF6)</f>
        <v>0</v>
      </c>
      <c r="AH6" s="2">
        <v>17</v>
      </c>
      <c r="AI6" s="7">
        <f>AG6/AH6</f>
        <v>0</v>
      </c>
    </row>
    <row r="7" spans="1:35">
      <c r="A7" s="16"/>
      <c r="B7" s="31"/>
      <c r="C7" s="31"/>
      <c r="D7" s="31"/>
      <c r="E7" s="34"/>
      <c r="F7" s="34"/>
      <c r="G7" s="34"/>
      <c r="H7" s="5"/>
      <c r="I7" s="37"/>
      <c r="J7" s="37"/>
      <c r="K7" s="37"/>
      <c r="L7" s="39"/>
      <c r="M7" s="39"/>
      <c r="N7" s="39"/>
      <c r="O7" s="5"/>
      <c r="P7" s="44"/>
      <c r="Q7" s="42"/>
      <c r="R7" s="42"/>
      <c r="S7" s="22"/>
      <c r="T7" s="22"/>
      <c r="U7" s="22"/>
      <c r="V7" s="6"/>
      <c r="W7" s="6"/>
      <c r="X7" s="6"/>
      <c r="Y7" s="5"/>
      <c r="Z7" s="46"/>
      <c r="AA7" s="46"/>
      <c r="AB7" s="46"/>
      <c r="AC7" s="19"/>
      <c r="AD7" s="19"/>
      <c r="AE7" s="20"/>
      <c r="AF7" s="5"/>
      <c r="AG7" s="5"/>
      <c r="AH7" s="2"/>
      <c r="AI7" s="7"/>
    </row>
    <row r="8" spans="1:35">
      <c r="A8" s="16" t="s">
        <v>24</v>
      </c>
      <c r="B8" s="31"/>
      <c r="C8" s="31"/>
      <c r="D8" s="31"/>
      <c r="E8" s="34"/>
      <c r="F8" s="34"/>
      <c r="G8" s="34"/>
      <c r="H8" s="5">
        <f>SUM(B8,C8,D8,E8,F8,G8)</f>
        <v>0</v>
      </c>
      <c r="I8" s="37"/>
      <c r="J8" s="37"/>
      <c r="K8" s="37"/>
      <c r="L8" s="39"/>
      <c r="M8" s="39"/>
      <c r="N8" s="39">
        <v>1</v>
      </c>
      <c r="O8" s="5">
        <f>SUM(I8,J8,K8,L8,M8,N8)</f>
        <v>1</v>
      </c>
      <c r="P8" s="42"/>
      <c r="Q8" s="42"/>
      <c r="R8" s="42"/>
      <c r="S8" s="22"/>
      <c r="T8" s="22"/>
      <c r="U8" s="22"/>
      <c r="V8" s="6"/>
      <c r="W8" s="6"/>
      <c r="X8" s="6"/>
      <c r="Y8" s="5">
        <f>SUM(P8,Q8,R8,S8,T8,U8,V8,W8,X8)</f>
        <v>0</v>
      </c>
      <c r="Z8" s="46"/>
      <c r="AA8" s="46"/>
      <c r="AB8" s="46">
        <v>1</v>
      </c>
      <c r="AC8" s="19"/>
      <c r="AD8" s="19"/>
      <c r="AE8" s="19">
        <v>1</v>
      </c>
      <c r="AF8" s="5">
        <f>SUM(Z8,AA8,AB8,AC8,AD8,AE8)</f>
        <v>2</v>
      </c>
      <c r="AG8" s="5">
        <f>SUM(H8,O8,Y8,AF8)</f>
        <v>3</v>
      </c>
      <c r="AH8" s="2">
        <v>136</v>
      </c>
      <c r="AI8" s="7">
        <f>AG8/AH8</f>
        <v>2.2058823529411766E-2</v>
      </c>
    </row>
    <row r="9" spans="1:35">
      <c r="A9" s="16"/>
      <c r="B9" s="31"/>
      <c r="C9" s="31"/>
      <c r="D9" s="32"/>
      <c r="E9" s="34"/>
      <c r="F9" s="34"/>
      <c r="G9" s="34"/>
      <c r="H9" s="5"/>
      <c r="I9" s="37"/>
      <c r="J9" s="37"/>
      <c r="K9" s="37"/>
      <c r="L9" s="39"/>
      <c r="M9" s="39"/>
      <c r="N9" s="40">
        <v>45280</v>
      </c>
      <c r="O9" s="5"/>
      <c r="P9" s="42"/>
      <c r="Q9" s="42"/>
      <c r="R9" s="42"/>
      <c r="S9" s="22"/>
      <c r="T9" s="22"/>
      <c r="U9" s="22"/>
      <c r="V9" s="6"/>
      <c r="W9" s="6"/>
      <c r="X9" s="6"/>
      <c r="Y9" s="5"/>
      <c r="Z9" s="46"/>
      <c r="AA9" s="46"/>
      <c r="AB9" s="47">
        <v>45041</v>
      </c>
      <c r="AC9" s="19"/>
      <c r="AD9" s="19"/>
      <c r="AE9" s="20">
        <v>45073</v>
      </c>
      <c r="AF9" s="5"/>
      <c r="AG9" s="5"/>
      <c r="AH9" s="2"/>
      <c r="AI9" s="7"/>
    </row>
    <row r="10" spans="1:35">
      <c r="A10" s="16"/>
      <c r="B10" s="31"/>
      <c r="C10" s="31"/>
      <c r="D10" s="31"/>
      <c r="E10" s="34"/>
      <c r="F10" s="34"/>
      <c r="G10" s="34"/>
      <c r="H10" s="5">
        <f>SUM(B10,C10,D10,E10,F10,G10)</f>
        <v>0</v>
      </c>
      <c r="I10" s="37"/>
      <c r="J10" s="37"/>
      <c r="K10" s="37"/>
      <c r="L10" s="39"/>
      <c r="M10" s="39"/>
      <c r="N10" s="39"/>
      <c r="O10" s="5">
        <f>SUM(I10,J10,K10,L10,M10,N10)</f>
        <v>0</v>
      </c>
      <c r="P10" s="42"/>
      <c r="Q10" s="42"/>
      <c r="R10" s="42"/>
      <c r="S10" s="22"/>
      <c r="T10" s="22"/>
      <c r="U10" s="22"/>
      <c r="V10" s="6"/>
      <c r="W10" s="6"/>
      <c r="X10" s="6"/>
      <c r="Y10" s="5">
        <f>SUM(P10,Q10,R10,S10,T10,U10,V10,W10,X10)</f>
        <v>0</v>
      </c>
      <c r="Z10" s="46"/>
      <c r="AA10" s="46"/>
      <c r="AB10" s="46"/>
      <c r="AC10" s="19"/>
      <c r="AD10" s="19"/>
      <c r="AE10" s="19"/>
      <c r="AF10" s="5">
        <f>SUM(Z10,AA10,AB10,AC10,AD10,AE10)</f>
        <v>0</v>
      </c>
      <c r="AG10" s="5">
        <f>SUM(H10,O10,Y10,AF10)</f>
        <v>0</v>
      </c>
      <c r="AH10" s="2">
        <v>17</v>
      </c>
      <c r="AI10" s="7">
        <f>AG10/AH10</f>
        <v>0</v>
      </c>
    </row>
    <row r="11" spans="1:35">
      <c r="A11" s="16"/>
      <c r="B11" s="31"/>
      <c r="C11" s="31"/>
      <c r="D11" s="31"/>
      <c r="E11" s="34"/>
      <c r="F11" s="34"/>
      <c r="G11" s="34"/>
      <c r="H11" s="5"/>
      <c r="I11" s="37"/>
      <c r="J11" s="37"/>
      <c r="K11" s="37"/>
      <c r="L11" s="39"/>
      <c r="M11" s="39"/>
      <c r="N11" s="39"/>
      <c r="O11" s="5"/>
      <c r="P11" s="42"/>
      <c r="Q11" s="42"/>
      <c r="R11" s="42"/>
      <c r="S11" s="22"/>
      <c r="T11" s="22"/>
      <c r="U11" s="22"/>
      <c r="V11" s="6"/>
      <c r="W11" s="6"/>
      <c r="X11" s="6"/>
      <c r="Y11" s="5"/>
      <c r="Z11" s="46"/>
      <c r="AA11" s="46"/>
      <c r="AB11" s="47"/>
      <c r="AC11" s="19"/>
      <c r="AD11" s="19"/>
      <c r="AE11" s="19"/>
      <c r="AF11" s="5"/>
      <c r="AG11" s="5"/>
      <c r="AH11" s="2"/>
      <c r="AI11" s="7"/>
    </row>
    <row r="12" spans="1:35">
      <c r="A12" s="16" t="s">
        <v>25</v>
      </c>
      <c r="B12" s="31"/>
      <c r="C12" s="31"/>
      <c r="D12" s="31">
        <v>1</v>
      </c>
      <c r="E12" s="34"/>
      <c r="F12" s="34"/>
      <c r="G12" s="34"/>
      <c r="H12" s="5">
        <f>SUM(B12,C12,D12,E12,F12,G12)</f>
        <v>1</v>
      </c>
      <c r="I12" s="37"/>
      <c r="J12" s="37"/>
      <c r="K12" s="37"/>
      <c r="L12" s="39"/>
      <c r="M12" s="39"/>
      <c r="N12" s="39">
        <v>1</v>
      </c>
      <c r="O12" s="5">
        <f>SUM(I12,J12,K12,L12,M12,N12)</f>
        <v>1</v>
      </c>
      <c r="P12" s="42"/>
      <c r="Q12" s="42"/>
      <c r="R12" s="42"/>
      <c r="S12" s="22"/>
      <c r="T12" s="22"/>
      <c r="U12" s="22"/>
      <c r="V12" s="6"/>
      <c r="W12" s="6"/>
      <c r="X12" s="6">
        <v>1</v>
      </c>
      <c r="Y12" s="5">
        <f>SUM(P12,Q12,R12,S12,T12,U12,V12,W12,X12)</f>
        <v>1</v>
      </c>
      <c r="Z12" s="46"/>
      <c r="AA12" s="46"/>
      <c r="AB12" s="46">
        <v>1</v>
      </c>
      <c r="AC12" s="19"/>
      <c r="AD12" s="19"/>
      <c r="AE12" s="19"/>
      <c r="AF12" s="5">
        <f>SUM(Z12,AA12,AB12,AC12,AD12,AE12)</f>
        <v>1</v>
      </c>
      <c r="AG12" s="5">
        <f>SUM(H12,O12,Y12,AF12)</f>
        <v>4</v>
      </c>
      <c r="AH12" s="2">
        <v>68</v>
      </c>
      <c r="AI12" s="7">
        <f>AG12/AH12</f>
        <v>5.8823529411764705E-2</v>
      </c>
    </row>
    <row r="13" spans="1:35">
      <c r="A13" s="16"/>
      <c r="B13" s="31"/>
      <c r="C13" s="31"/>
      <c r="D13" s="32">
        <v>45182</v>
      </c>
      <c r="E13" s="34"/>
      <c r="F13" s="34"/>
      <c r="G13" s="34"/>
      <c r="H13" s="5"/>
      <c r="I13" s="37"/>
      <c r="J13" s="37"/>
      <c r="K13" s="37"/>
      <c r="L13" s="39"/>
      <c r="M13" s="39"/>
      <c r="N13" s="40">
        <v>45287</v>
      </c>
      <c r="O13" s="5"/>
      <c r="P13" s="42"/>
      <c r="Q13" s="42"/>
      <c r="R13" s="42"/>
      <c r="S13" s="22"/>
      <c r="T13" s="22"/>
      <c r="U13" s="22"/>
      <c r="V13" s="6"/>
      <c r="W13" s="6"/>
      <c r="X13" s="8">
        <v>44998</v>
      </c>
      <c r="Y13" s="5"/>
      <c r="Z13" s="46"/>
      <c r="AA13" s="46"/>
      <c r="AB13" s="47">
        <v>45032</v>
      </c>
      <c r="AC13" s="19"/>
      <c r="AD13" s="19"/>
      <c r="AE13" s="20"/>
      <c r="AF13" s="5"/>
      <c r="AG13" s="5"/>
      <c r="AH13" s="2"/>
      <c r="AI13" s="7"/>
    </row>
    <row r="14" spans="1:35">
      <c r="A14" s="16" t="s">
        <v>26</v>
      </c>
      <c r="B14" s="31"/>
      <c r="C14" s="31"/>
      <c r="D14" s="31">
        <v>1</v>
      </c>
      <c r="E14" s="34"/>
      <c r="F14" s="34"/>
      <c r="G14" s="34">
        <v>1</v>
      </c>
      <c r="H14" s="5">
        <f>SUM(B14,C14,D14,E14,F14,G14)</f>
        <v>2</v>
      </c>
      <c r="I14" s="37"/>
      <c r="J14" s="37"/>
      <c r="K14" s="37"/>
      <c r="L14" s="39"/>
      <c r="M14" s="39"/>
      <c r="N14" s="39">
        <v>1</v>
      </c>
      <c r="O14" s="5">
        <f>SUM(I14,J14,K14,L14,M14,N14)</f>
        <v>1</v>
      </c>
      <c r="P14" s="42"/>
      <c r="Q14" s="42"/>
      <c r="R14" s="42">
        <v>1</v>
      </c>
      <c r="S14" s="22"/>
      <c r="T14" s="22"/>
      <c r="U14" s="22">
        <v>1</v>
      </c>
      <c r="V14" s="6"/>
      <c r="W14" s="6"/>
      <c r="X14" s="6">
        <v>1</v>
      </c>
      <c r="Y14" s="5">
        <f>SUM(P14,Q14,R14,S14,T14,U14,V14,W14,X14)</f>
        <v>3</v>
      </c>
      <c r="Z14" s="46"/>
      <c r="AA14" s="46"/>
      <c r="AB14" s="46">
        <v>1</v>
      </c>
      <c r="AC14" s="19"/>
      <c r="AD14" s="19"/>
      <c r="AE14" s="19">
        <v>1</v>
      </c>
      <c r="AF14" s="5">
        <f>SUM(Z14,AA14,AB14,AC14,AD14,AE14)</f>
        <v>2</v>
      </c>
      <c r="AG14" s="5">
        <f>SUM(H14,O14,Y14,AF14)</f>
        <v>8</v>
      </c>
      <c r="AH14" s="2">
        <v>136</v>
      </c>
      <c r="AI14" s="7">
        <f>AG14/AH14</f>
        <v>5.8823529411764705E-2</v>
      </c>
    </row>
    <row r="15" spans="1:35">
      <c r="A15" s="16"/>
      <c r="B15" s="31"/>
      <c r="C15" s="31"/>
      <c r="D15" s="32">
        <v>45181</v>
      </c>
      <c r="E15" s="34"/>
      <c r="F15" s="34"/>
      <c r="G15" s="35">
        <v>45224</v>
      </c>
      <c r="H15" s="5"/>
      <c r="I15" s="37"/>
      <c r="J15" s="37"/>
      <c r="K15" s="37"/>
      <c r="L15" s="39"/>
      <c r="M15" s="39"/>
      <c r="N15" s="40">
        <v>45279</v>
      </c>
      <c r="O15" s="5"/>
      <c r="P15" s="42"/>
      <c r="Q15" s="42"/>
      <c r="R15" s="43">
        <v>44957</v>
      </c>
      <c r="S15" s="22"/>
      <c r="T15" s="22"/>
      <c r="U15" s="23">
        <v>44977</v>
      </c>
      <c r="V15" s="6"/>
      <c r="W15" s="6"/>
      <c r="X15" s="8">
        <v>45004</v>
      </c>
      <c r="Y15" s="5"/>
      <c r="Z15" s="46"/>
      <c r="AA15" s="46"/>
      <c r="AB15" s="47">
        <v>45039</v>
      </c>
      <c r="AC15" s="19"/>
      <c r="AD15" s="19"/>
      <c r="AE15" s="20">
        <v>45069</v>
      </c>
      <c r="AF15" s="5"/>
      <c r="AG15" s="5"/>
      <c r="AH15" s="2"/>
      <c r="AI15" s="7"/>
    </row>
    <row r="16" spans="1:35">
      <c r="A16" s="16" t="s">
        <v>27</v>
      </c>
      <c r="B16" s="31"/>
      <c r="C16" s="31"/>
      <c r="D16" s="31"/>
      <c r="E16" s="34"/>
      <c r="F16" s="34"/>
      <c r="G16" s="34"/>
      <c r="H16" s="5">
        <f>SUM(B16,C16,D16,E16,F16,G16)</f>
        <v>0</v>
      </c>
      <c r="I16" s="37"/>
      <c r="J16" s="37"/>
      <c r="K16" s="37"/>
      <c r="L16" s="39"/>
      <c r="M16" s="39"/>
      <c r="N16" s="39">
        <v>1</v>
      </c>
      <c r="O16" s="5">
        <f>SUM(I16,J16,K16,L16,M16,N16)</f>
        <v>1</v>
      </c>
      <c r="P16" s="42"/>
      <c r="Q16" s="42"/>
      <c r="R16" s="42"/>
      <c r="S16" s="22"/>
      <c r="T16" s="22"/>
      <c r="U16" s="22"/>
      <c r="V16" s="6"/>
      <c r="W16" s="6"/>
      <c r="X16" s="6"/>
      <c r="Y16" s="5">
        <f>SUM(P16,Q16,R16,S16,T16,U16,V16,W16,X16)</f>
        <v>0</v>
      </c>
      <c r="Z16" s="46"/>
      <c r="AA16" s="46"/>
      <c r="AB16" s="46">
        <v>1</v>
      </c>
      <c r="AC16" s="19"/>
      <c r="AD16" s="19"/>
      <c r="AE16" s="19">
        <v>1</v>
      </c>
      <c r="AF16" s="5">
        <f>SUM(Z16,AA16,AB16,AC16,AD16,AE16)</f>
        <v>2</v>
      </c>
      <c r="AG16" s="5">
        <f>SUM(H16,O16,Y16,AF16)</f>
        <v>3</v>
      </c>
      <c r="AH16" s="2">
        <v>68</v>
      </c>
      <c r="AI16" s="7">
        <f>AG16/AH16</f>
        <v>4.4117647058823532E-2</v>
      </c>
    </row>
    <row r="17" spans="1:35">
      <c r="A17" s="16"/>
      <c r="B17" s="31"/>
      <c r="C17" s="31"/>
      <c r="D17" s="32"/>
      <c r="E17" s="34"/>
      <c r="F17" s="34"/>
      <c r="G17" s="34"/>
      <c r="H17" s="5"/>
      <c r="I17" s="37"/>
      <c r="J17" s="37"/>
      <c r="K17" s="37"/>
      <c r="L17" s="39"/>
      <c r="M17" s="39"/>
      <c r="N17" s="40">
        <v>45284</v>
      </c>
      <c r="O17" s="5"/>
      <c r="P17" s="42"/>
      <c r="Q17" s="42"/>
      <c r="R17" s="42"/>
      <c r="S17" s="22"/>
      <c r="T17" s="22"/>
      <c r="U17" s="22"/>
      <c r="V17" s="6"/>
      <c r="W17" s="6"/>
      <c r="X17" s="6"/>
      <c r="Y17" s="5"/>
      <c r="Z17" s="46"/>
      <c r="AA17" s="46"/>
      <c r="AB17" s="47">
        <v>45033</v>
      </c>
      <c r="AC17" s="19"/>
      <c r="AD17" s="19"/>
      <c r="AE17" s="20">
        <v>45068</v>
      </c>
      <c r="AF17" s="5"/>
      <c r="AG17" s="5"/>
      <c r="AH17" s="2"/>
      <c r="AI17" s="7"/>
    </row>
    <row r="18" spans="1:35">
      <c r="A18" s="16" t="s">
        <v>28</v>
      </c>
      <c r="B18" s="31"/>
      <c r="C18" s="31"/>
      <c r="D18" s="31"/>
      <c r="E18" s="34"/>
      <c r="F18" s="34"/>
      <c r="G18" s="34"/>
      <c r="H18" s="5">
        <f>SUM(B18,C18,D18,E18,F18,G18)</f>
        <v>0</v>
      </c>
      <c r="I18" s="37"/>
      <c r="J18" s="37"/>
      <c r="K18" s="37"/>
      <c r="L18" s="39"/>
      <c r="M18" s="39"/>
      <c r="N18" s="39"/>
      <c r="O18" s="5">
        <f>SUM(I18,J18,K18,L18,M18,N18)</f>
        <v>0</v>
      </c>
      <c r="P18" s="42"/>
      <c r="Q18" s="42"/>
      <c r="R18" s="42"/>
      <c r="S18" s="22"/>
      <c r="T18" s="22"/>
      <c r="U18" s="22"/>
      <c r="V18" s="6"/>
      <c r="W18" s="6"/>
      <c r="X18" s="6"/>
      <c r="Y18" s="5">
        <f>SUM(P18,Q18,R18,S18,T18,U18,V18,W18,X18)</f>
        <v>0</v>
      </c>
      <c r="Z18" s="46"/>
      <c r="AA18" s="46"/>
      <c r="AB18" s="47"/>
      <c r="AC18" s="19"/>
      <c r="AD18" s="19"/>
      <c r="AE18" s="19"/>
      <c r="AF18" s="5">
        <f>SUM(Z18,AA18,AB18,AC18,AD18,AE18)</f>
        <v>0</v>
      </c>
      <c r="AG18" s="5">
        <f>SUM(H18,O18,Y18,AF18)</f>
        <v>0</v>
      </c>
      <c r="AH18" s="2">
        <v>0</v>
      </c>
      <c r="AI18" s="7"/>
    </row>
    <row r="19" spans="1:35">
      <c r="A19" s="16"/>
      <c r="B19" s="31"/>
      <c r="C19" s="31"/>
      <c r="D19" s="31"/>
      <c r="E19" s="34"/>
      <c r="F19" s="34"/>
      <c r="G19" s="34"/>
      <c r="H19" s="5"/>
      <c r="I19" s="37"/>
      <c r="J19" s="37"/>
      <c r="K19" s="37"/>
      <c r="L19" s="39"/>
      <c r="M19" s="39"/>
      <c r="N19" s="39"/>
      <c r="O19" s="5"/>
      <c r="P19" s="42"/>
      <c r="Q19" s="42"/>
      <c r="R19" s="42"/>
      <c r="S19" s="22"/>
      <c r="T19" s="22"/>
      <c r="U19" s="22"/>
      <c r="V19" s="6"/>
      <c r="W19" s="6"/>
      <c r="X19" s="6"/>
      <c r="Y19" s="5"/>
      <c r="Z19" s="46"/>
      <c r="AA19" s="46"/>
      <c r="AB19" s="46"/>
      <c r="AC19" s="19"/>
      <c r="AD19" s="19"/>
      <c r="AE19" s="19"/>
      <c r="AF19" s="5"/>
      <c r="AG19" s="5"/>
      <c r="AH19" s="2"/>
      <c r="AI19" s="7"/>
    </row>
    <row r="20" spans="1:35">
      <c r="A20" s="16" t="s">
        <v>29</v>
      </c>
      <c r="B20" s="31"/>
      <c r="C20" s="31"/>
      <c r="D20" s="31"/>
      <c r="E20" s="34"/>
      <c r="F20" s="34"/>
      <c r="G20" s="34"/>
      <c r="H20" s="5">
        <f>SUM(B20,C20,D20,E20,F20,G20)</f>
        <v>0</v>
      </c>
      <c r="I20" s="37"/>
      <c r="J20" s="37"/>
      <c r="K20" s="37"/>
      <c r="L20" s="39"/>
      <c r="M20" s="39"/>
      <c r="N20" s="39"/>
      <c r="O20" s="5">
        <f>SUM(I20,J20,K20,L20,M20,N20)</f>
        <v>0</v>
      </c>
      <c r="P20" s="42"/>
      <c r="Q20" s="42"/>
      <c r="R20" s="42"/>
      <c r="S20" s="22"/>
      <c r="T20" s="22"/>
      <c r="U20" s="22"/>
      <c r="V20" s="6"/>
      <c r="W20" s="6"/>
      <c r="X20" s="6"/>
      <c r="Y20" s="5">
        <f>SUM(P20,Q20,R20,S20,T20,U20,V20,W20,X20)</f>
        <v>0</v>
      </c>
      <c r="Z20" s="46"/>
      <c r="AA20" s="46"/>
      <c r="AB20" s="46">
        <v>1</v>
      </c>
      <c r="AC20" s="19"/>
      <c r="AD20" s="19"/>
      <c r="AE20" s="19"/>
      <c r="AF20" s="5">
        <f>SUM(Z20,AA20,AB20,AC20,AD20,AE20)</f>
        <v>1</v>
      </c>
      <c r="AG20" s="5">
        <f>SUM(H20,O20,Y20,AF20)</f>
        <v>1</v>
      </c>
      <c r="AH20" s="2">
        <v>34</v>
      </c>
      <c r="AI20" s="7">
        <f>AG20/AH20</f>
        <v>2.9411764705882353E-2</v>
      </c>
    </row>
    <row r="21" spans="1:35">
      <c r="A21" s="16"/>
      <c r="B21" s="31"/>
      <c r="C21" s="31"/>
      <c r="D21" s="31"/>
      <c r="E21" s="34"/>
      <c r="F21" s="34"/>
      <c r="G21" s="34"/>
      <c r="H21" s="5"/>
      <c r="I21" s="37"/>
      <c r="J21" s="37"/>
      <c r="K21" s="37"/>
      <c r="L21" s="39"/>
      <c r="M21" s="39"/>
      <c r="N21" s="39"/>
      <c r="O21" s="5"/>
      <c r="P21" s="42"/>
      <c r="Q21" s="42"/>
      <c r="R21" s="42"/>
      <c r="S21" s="22"/>
      <c r="T21" s="22"/>
      <c r="U21" s="22"/>
      <c r="V21" s="6"/>
      <c r="W21" s="6"/>
      <c r="X21" s="6"/>
      <c r="Y21" s="5"/>
      <c r="Z21" s="46"/>
      <c r="AA21" s="46"/>
      <c r="AB21" s="47">
        <v>45034</v>
      </c>
      <c r="AC21" s="19"/>
      <c r="AD21" s="19"/>
      <c r="AE21" s="19"/>
      <c r="AF21" s="5"/>
      <c r="AG21" s="5"/>
      <c r="AH21" s="2"/>
      <c r="AI21" s="7"/>
    </row>
    <row r="22" spans="1:35">
      <c r="A22" s="16" t="s">
        <v>30</v>
      </c>
      <c r="B22" s="31"/>
      <c r="C22" s="31"/>
      <c r="D22" s="31"/>
      <c r="E22" s="34"/>
      <c r="F22" s="34"/>
      <c r="G22" s="34"/>
      <c r="H22" s="5">
        <f>SUM(B22,C22,D22,E22,F22,G22)</f>
        <v>0</v>
      </c>
      <c r="I22" s="37"/>
      <c r="J22" s="37"/>
      <c r="K22" s="37"/>
      <c r="L22" s="39"/>
      <c r="M22" s="39"/>
      <c r="N22" s="39"/>
      <c r="O22" s="5">
        <f>SUM(I22,J22,K22,L22,M22,N22)</f>
        <v>0</v>
      </c>
      <c r="P22" s="42"/>
      <c r="Q22" s="42"/>
      <c r="R22" s="42"/>
      <c r="S22" s="22"/>
      <c r="T22" s="22"/>
      <c r="U22" s="22"/>
      <c r="V22" s="6"/>
      <c r="W22" s="6"/>
      <c r="X22" s="6"/>
      <c r="Y22" s="5">
        <f>SUM(P22,Q22,R22,S22,T22,U22,V22,W22,X22)</f>
        <v>0</v>
      </c>
      <c r="Z22" s="46"/>
      <c r="AA22" s="46"/>
      <c r="AB22" s="46"/>
      <c r="AC22" s="19"/>
      <c r="AD22" s="19"/>
      <c r="AE22" s="19">
        <v>1</v>
      </c>
      <c r="AF22" s="5">
        <f>SUM(Z22,AA22,AB22,AC22,AD22,AE22)</f>
        <v>1</v>
      </c>
      <c r="AG22" s="5">
        <f>SUM(H22,O22,Y22,AF22)</f>
        <v>1</v>
      </c>
      <c r="AH22" s="2">
        <v>34</v>
      </c>
      <c r="AI22" s="7">
        <f>AG22/AH22</f>
        <v>2.9411764705882353E-2</v>
      </c>
    </row>
    <row r="23" spans="1:35">
      <c r="A23" s="16"/>
      <c r="B23" s="31"/>
      <c r="C23" s="31"/>
      <c r="D23" s="31"/>
      <c r="E23" s="34"/>
      <c r="F23" s="34"/>
      <c r="G23" s="34"/>
      <c r="H23" s="5"/>
      <c r="I23" s="37"/>
      <c r="J23" s="37"/>
      <c r="K23" s="37"/>
      <c r="L23" s="39"/>
      <c r="M23" s="39"/>
      <c r="N23" s="39"/>
      <c r="O23" s="5"/>
      <c r="P23" s="42"/>
      <c r="Q23" s="42"/>
      <c r="R23" s="42"/>
      <c r="S23" s="22"/>
      <c r="T23" s="22"/>
      <c r="U23" s="22"/>
      <c r="V23" s="6"/>
      <c r="W23" s="6"/>
      <c r="X23" s="6"/>
      <c r="Y23" s="5"/>
      <c r="Z23" s="46"/>
      <c r="AA23" s="46"/>
      <c r="AB23" s="46"/>
      <c r="AC23" s="19"/>
      <c r="AD23" s="19"/>
      <c r="AE23" s="20">
        <v>45053</v>
      </c>
      <c r="AF23" s="5"/>
      <c r="AG23" s="5"/>
      <c r="AH23" s="2"/>
      <c r="AI23" s="7"/>
    </row>
    <row r="24" spans="1:35">
      <c r="A24" s="16" t="s">
        <v>31</v>
      </c>
      <c r="B24" s="31"/>
      <c r="C24" s="31"/>
      <c r="D24" s="31"/>
      <c r="E24" s="34"/>
      <c r="F24" s="34"/>
      <c r="G24" s="34"/>
      <c r="H24" s="5">
        <f>SUM(B24,C24,D24,E24,F24,G24)</f>
        <v>0</v>
      </c>
      <c r="I24" s="37"/>
      <c r="J24" s="37"/>
      <c r="K24" s="37"/>
      <c r="L24" s="39"/>
      <c r="M24" s="39"/>
      <c r="N24" s="39"/>
      <c r="O24" s="5">
        <f>SUM(I22,J22,K22,L22,M22,N22)</f>
        <v>0</v>
      </c>
      <c r="P24" s="42"/>
      <c r="Q24" s="42"/>
      <c r="R24" s="42"/>
      <c r="S24" s="22"/>
      <c r="T24" s="22"/>
      <c r="U24" s="22"/>
      <c r="V24" s="6"/>
      <c r="W24" s="6"/>
      <c r="X24" s="6"/>
      <c r="Y24" s="5">
        <f>SUM(P24,Q24,R24,S24,T24,U24,V24,W24,X24)</f>
        <v>0</v>
      </c>
      <c r="Z24" s="46"/>
      <c r="AA24" s="46"/>
      <c r="AB24" s="46"/>
      <c r="AC24" s="19"/>
      <c r="AD24" s="19"/>
      <c r="AE24" s="19">
        <v>1</v>
      </c>
      <c r="AF24" s="5">
        <f>SUM(Z24,AA24,AB24,AC24,AD24,AE24)</f>
        <v>1</v>
      </c>
      <c r="AG24" s="5">
        <f>SUM(H24,O24,Y24,AF24)</f>
        <v>1</v>
      </c>
      <c r="AH24" s="2">
        <v>34</v>
      </c>
      <c r="AI24" s="7">
        <f>AG24/AH24</f>
        <v>2.9411764705882353E-2</v>
      </c>
    </row>
    <row r="25" spans="1:35">
      <c r="A25" s="16"/>
      <c r="B25" s="31"/>
      <c r="C25" s="31"/>
      <c r="D25" s="31"/>
      <c r="E25" s="34"/>
      <c r="F25" s="34"/>
      <c r="G25" s="34"/>
      <c r="H25" s="5"/>
      <c r="I25" s="37"/>
      <c r="J25" s="37"/>
      <c r="K25" s="37"/>
      <c r="L25" s="39"/>
      <c r="M25" s="39"/>
      <c r="N25" s="39"/>
      <c r="O25" s="5"/>
      <c r="P25" s="42"/>
      <c r="Q25" s="42"/>
      <c r="R25" s="42"/>
      <c r="S25" s="22"/>
      <c r="T25" s="22"/>
      <c r="U25" s="22"/>
      <c r="V25" s="6"/>
      <c r="W25" s="6"/>
      <c r="X25" s="6"/>
      <c r="Y25" s="5"/>
      <c r="Z25" s="46"/>
      <c r="AA25" s="46"/>
      <c r="AB25" s="46"/>
      <c r="AC25" s="19"/>
      <c r="AD25" s="19"/>
      <c r="AE25" s="20">
        <v>45049</v>
      </c>
      <c r="AF25" s="5"/>
      <c r="AG25" s="5"/>
      <c r="AH25" s="2"/>
      <c r="AI25" s="7"/>
    </row>
    <row r="26" spans="1:35">
      <c r="A26" s="16" t="s">
        <v>32</v>
      </c>
      <c r="B26" s="31"/>
      <c r="C26" s="31"/>
      <c r="D26" s="31">
        <v>1</v>
      </c>
      <c r="E26" s="34"/>
      <c r="F26" s="34"/>
      <c r="G26" s="34"/>
      <c r="H26" s="5">
        <f>SUM(B26,C26,D26,E26,F26,G26)</f>
        <v>1</v>
      </c>
      <c r="I26" s="37"/>
      <c r="J26" s="37"/>
      <c r="K26" s="37"/>
      <c r="L26" s="39"/>
      <c r="M26" s="39"/>
      <c r="N26" s="39"/>
      <c r="O26" s="5">
        <f>SUM(I22,J22,K22,L22,M22,N22)</f>
        <v>0</v>
      </c>
      <c r="P26" s="42"/>
      <c r="Q26" s="42"/>
      <c r="R26" s="42"/>
      <c r="S26" s="22"/>
      <c r="T26" s="22"/>
      <c r="U26" s="22"/>
      <c r="V26" s="6"/>
      <c r="W26" s="6"/>
      <c r="X26" s="6"/>
      <c r="Y26" s="5">
        <f>SUM(P26,Q26,R26,S26,T26,,V26,W26,X26)</f>
        <v>0</v>
      </c>
      <c r="Z26" s="46"/>
      <c r="AA26" s="46"/>
      <c r="AB26" s="46"/>
      <c r="AC26" s="19"/>
      <c r="AD26" s="19"/>
      <c r="AE26" s="19">
        <v>1</v>
      </c>
      <c r="AF26" s="5">
        <f>SUM(Z26,AA26,AB26,AC26,AD26,AE26)</f>
        <v>1</v>
      </c>
      <c r="AG26" s="5">
        <f>SUM(H26,O26,Y26,AF26)</f>
        <v>2</v>
      </c>
      <c r="AH26" s="2">
        <v>102</v>
      </c>
      <c r="AI26" s="7">
        <f>AG26/AH26</f>
        <v>1.9607843137254902E-2</v>
      </c>
    </row>
    <row r="27" spans="1:35">
      <c r="A27" s="16"/>
      <c r="B27" s="31"/>
      <c r="C27" s="31"/>
      <c r="D27" s="32">
        <v>45183</v>
      </c>
      <c r="E27" s="34"/>
      <c r="F27" s="34"/>
      <c r="G27" s="34"/>
      <c r="H27" s="5"/>
      <c r="I27" s="37"/>
      <c r="J27" s="37"/>
      <c r="K27" s="37"/>
      <c r="L27" s="39"/>
      <c r="M27" s="39"/>
      <c r="N27" s="39"/>
      <c r="O27" s="5"/>
      <c r="P27" s="42"/>
      <c r="Q27" s="42"/>
      <c r="R27" s="42"/>
      <c r="S27" s="22"/>
      <c r="T27" s="22"/>
      <c r="U27" s="22"/>
      <c r="V27" s="6"/>
      <c r="W27" s="6"/>
      <c r="X27" s="6"/>
      <c r="Y27" s="5"/>
      <c r="Z27" s="46"/>
      <c r="AA27" s="46"/>
      <c r="AB27" s="47"/>
      <c r="AC27" s="19"/>
      <c r="AD27" s="19"/>
      <c r="AE27" s="20">
        <v>45054</v>
      </c>
      <c r="AF27" s="5"/>
      <c r="AG27" s="5"/>
      <c r="AH27" s="2"/>
      <c r="AI27" s="7"/>
    </row>
    <row r="28" spans="1:35">
      <c r="H28">
        <f>SUM(H4:H27)</f>
        <v>6</v>
      </c>
      <c r="O28">
        <f>O4+O6+O8+O10+O12+O14+O16+O18+O20+O22+O24+O26</f>
        <v>5</v>
      </c>
      <c r="Y28">
        <f>SUM(Y4:Y27)</f>
        <v>7</v>
      </c>
      <c r="AF28">
        <f>SUM(AF4:AF27)</f>
        <v>13</v>
      </c>
      <c r="AG28">
        <f>AG4+AG6+AG8+AG10+AG12+AG14+AG16+AG18+AG20+AG22+AG24+AG26</f>
        <v>31</v>
      </c>
      <c r="AH28" s="2">
        <f>AH4+AH6+AH8+AH10+AH12+AH14+AH16+AH18+AH20+AH22+AH24+AH26</f>
        <v>816</v>
      </c>
      <c r="AI28" s="7">
        <f>AG28/AH28</f>
        <v>3.7990196078431369E-2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AI22"/>
  <sheetViews>
    <sheetView topLeftCell="R1" workbookViewId="0">
      <selection activeCell="AC2" sqref="AC2:AE21"/>
    </sheetView>
  </sheetViews>
  <sheetFormatPr defaultRowHeight="14.4"/>
  <cols>
    <col min="1" max="1" width="51.44140625" customWidth="1"/>
  </cols>
  <sheetData>
    <row r="1" spans="1:35">
      <c r="A1" s="26" t="s">
        <v>0</v>
      </c>
      <c r="B1" s="28" t="s">
        <v>1</v>
      </c>
      <c r="C1" s="28"/>
      <c r="D1" s="28"/>
      <c r="E1" s="28"/>
      <c r="F1" s="28"/>
      <c r="G1" s="28"/>
      <c r="H1" s="28"/>
      <c r="I1" s="28" t="s">
        <v>2</v>
      </c>
      <c r="J1" s="28"/>
      <c r="K1" s="28"/>
      <c r="L1" s="28"/>
      <c r="M1" s="28"/>
      <c r="N1" s="28"/>
      <c r="O1" s="28"/>
      <c r="P1" s="28" t="s">
        <v>3</v>
      </c>
      <c r="Q1" s="28"/>
      <c r="R1" s="28"/>
      <c r="S1" s="28"/>
      <c r="T1" s="28"/>
      <c r="U1" s="28"/>
      <c r="V1" s="28"/>
      <c r="W1" s="28"/>
      <c r="X1" s="28"/>
      <c r="Y1" s="28"/>
      <c r="Z1" s="28" t="s">
        <v>4</v>
      </c>
      <c r="AA1" s="28"/>
      <c r="AB1" s="28"/>
      <c r="AC1" s="28"/>
      <c r="AD1" s="28"/>
      <c r="AE1" s="28"/>
      <c r="AF1" s="28"/>
      <c r="AG1" s="28"/>
      <c r="AH1" s="28"/>
      <c r="AI1" s="28"/>
    </row>
    <row r="2" spans="1:35">
      <c r="A2" s="16" t="s">
        <v>0</v>
      </c>
      <c r="B2" s="29" t="s">
        <v>5</v>
      </c>
      <c r="C2" s="29"/>
      <c r="D2" s="29"/>
      <c r="E2" s="33" t="s">
        <v>6</v>
      </c>
      <c r="F2" s="33"/>
      <c r="G2" s="33"/>
      <c r="H2" s="3"/>
      <c r="I2" s="36" t="s">
        <v>7</v>
      </c>
      <c r="J2" s="36"/>
      <c r="K2" s="36"/>
      <c r="L2" s="38" t="s">
        <v>8</v>
      </c>
      <c r="M2" s="38"/>
      <c r="N2" s="38"/>
      <c r="O2" s="3"/>
      <c r="P2" s="41" t="s">
        <v>9</v>
      </c>
      <c r="Q2" s="41"/>
      <c r="R2" s="41"/>
      <c r="S2" s="21" t="s">
        <v>10</v>
      </c>
      <c r="T2" s="21"/>
      <c r="U2" s="21"/>
      <c r="V2" s="4" t="s">
        <v>11</v>
      </c>
      <c r="W2" s="4"/>
      <c r="X2" s="4"/>
      <c r="Y2" s="25"/>
      <c r="Z2" s="45" t="s">
        <v>12</v>
      </c>
      <c r="AA2" s="45"/>
      <c r="AB2" s="45"/>
      <c r="AC2" s="18" t="s">
        <v>13</v>
      </c>
      <c r="AD2" s="18"/>
      <c r="AE2" s="18"/>
      <c r="AF2" s="3"/>
      <c r="AG2" s="3"/>
      <c r="AH2" s="2"/>
      <c r="AI2" s="2"/>
    </row>
    <row r="3" spans="1:35" ht="86.4">
      <c r="A3" s="16" t="s">
        <v>14</v>
      </c>
      <c r="B3" s="30" t="s">
        <v>15</v>
      </c>
      <c r="C3" s="30" t="s">
        <v>16</v>
      </c>
      <c r="D3" s="30" t="s">
        <v>17</v>
      </c>
      <c r="E3" s="33" t="s">
        <v>15</v>
      </c>
      <c r="F3" s="33" t="s">
        <v>16</v>
      </c>
      <c r="G3" s="33" t="s">
        <v>17</v>
      </c>
      <c r="H3" s="3" t="s">
        <v>18</v>
      </c>
      <c r="I3" s="36" t="s">
        <v>15</v>
      </c>
      <c r="J3" s="36" t="s">
        <v>16</v>
      </c>
      <c r="K3" s="36" t="s">
        <v>17</v>
      </c>
      <c r="L3" s="38" t="s">
        <v>15</v>
      </c>
      <c r="M3" s="38" t="s">
        <v>16</v>
      </c>
      <c r="N3" s="38" t="s">
        <v>17</v>
      </c>
      <c r="O3" s="3" t="s">
        <v>19</v>
      </c>
      <c r="P3" s="41" t="s">
        <v>15</v>
      </c>
      <c r="Q3" s="41" t="s">
        <v>16</v>
      </c>
      <c r="R3" s="41" t="s">
        <v>17</v>
      </c>
      <c r="S3" s="21" t="s">
        <v>15</v>
      </c>
      <c r="T3" s="21" t="s">
        <v>16</v>
      </c>
      <c r="U3" s="21" t="s">
        <v>17</v>
      </c>
      <c r="V3" s="4" t="s">
        <v>15</v>
      </c>
      <c r="W3" s="4" t="s">
        <v>16</v>
      </c>
      <c r="X3" s="4" t="s">
        <v>17</v>
      </c>
      <c r="Y3" s="25" t="s">
        <v>19</v>
      </c>
      <c r="Z3" s="45" t="s">
        <v>15</v>
      </c>
      <c r="AA3" s="45" t="s">
        <v>16</v>
      </c>
      <c r="AB3" s="45" t="s">
        <v>17</v>
      </c>
      <c r="AC3" s="18" t="s">
        <v>15</v>
      </c>
      <c r="AD3" s="18" t="s">
        <v>16</v>
      </c>
      <c r="AE3" s="18" t="s">
        <v>17</v>
      </c>
      <c r="AF3" s="3" t="s">
        <v>19</v>
      </c>
      <c r="AG3" s="3" t="s">
        <v>20</v>
      </c>
      <c r="AH3" s="3" t="s">
        <v>21</v>
      </c>
      <c r="AI3" s="3" t="s">
        <v>22</v>
      </c>
    </row>
    <row r="4" spans="1:35">
      <c r="A4" s="16" t="s">
        <v>23</v>
      </c>
      <c r="B4" s="31"/>
      <c r="C4" s="31"/>
      <c r="D4" s="31">
        <v>1</v>
      </c>
      <c r="E4" s="34"/>
      <c r="F4" s="34"/>
      <c r="G4" s="34">
        <v>1</v>
      </c>
      <c r="H4" s="5">
        <f>SUM(B4,C4,D4,E4,F4,G4)</f>
        <v>2</v>
      </c>
      <c r="I4" s="37"/>
      <c r="J4" s="37"/>
      <c r="K4" s="37"/>
      <c r="L4" s="39"/>
      <c r="M4" s="39"/>
      <c r="N4" s="39">
        <v>1</v>
      </c>
      <c r="O4" s="5"/>
      <c r="P4" s="42"/>
      <c r="Q4" s="42"/>
      <c r="R4" s="42">
        <v>1</v>
      </c>
      <c r="S4" s="22"/>
      <c r="T4" s="22"/>
      <c r="U4" s="22"/>
      <c r="V4" s="6"/>
      <c r="W4" s="6"/>
      <c r="X4" s="6">
        <v>1</v>
      </c>
      <c r="Y4" s="82">
        <f>SUM(P4,Q4,R4,S4,T4,U4,V4,W4,X4)</f>
        <v>2</v>
      </c>
      <c r="Z4" s="46"/>
      <c r="AA4" s="46"/>
      <c r="AB4" s="46">
        <v>1</v>
      </c>
      <c r="AC4" s="19"/>
      <c r="AD4" s="19"/>
      <c r="AE4" s="19">
        <v>2</v>
      </c>
      <c r="AF4" s="5">
        <f>SUM(Z4,AA4,AB4,AC4,AD4,AE4)</f>
        <v>3</v>
      </c>
      <c r="AG4" s="5">
        <f>SUM(H4,O4,Y4,AF4)</f>
        <v>7</v>
      </c>
      <c r="AH4" s="2">
        <v>170</v>
      </c>
      <c r="AI4" s="7">
        <f>AG4/AH4</f>
        <v>4.1176470588235294E-2</v>
      </c>
    </row>
    <row r="5" spans="1:35" ht="43.2">
      <c r="A5" s="16"/>
      <c r="B5" s="31"/>
      <c r="C5" s="31"/>
      <c r="D5" s="32">
        <v>45183</v>
      </c>
      <c r="E5" s="34"/>
      <c r="F5" s="34"/>
      <c r="G5" s="35">
        <v>45219</v>
      </c>
      <c r="H5" s="5"/>
      <c r="I5" s="37"/>
      <c r="J5" s="37"/>
      <c r="K5" s="70"/>
      <c r="L5" s="39"/>
      <c r="M5" s="39"/>
      <c r="N5" s="40">
        <v>45287</v>
      </c>
      <c r="O5" s="5"/>
      <c r="P5" s="42"/>
      <c r="Q5" s="42"/>
      <c r="R5" s="43">
        <v>44955</v>
      </c>
      <c r="S5" s="22"/>
      <c r="T5" s="22"/>
      <c r="U5" s="22"/>
      <c r="V5" s="6"/>
      <c r="W5" s="6"/>
      <c r="X5" s="8">
        <v>45005</v>
      </c>
      <c r="Y5" s="82"/>
      <c r="Z5" s="46"/>
      <c r="AA5" s="46"/>
      <c r="AB5" s="47">
        <v>45032</v>
      </c>
      <c r="AC5" s="19"/>
      <c r="AD5" s="19"/>
      <c r="AE5" s="20" t="s">
        <v>33</v>
      </c>
      <c r="AF5" s="5"/>
      <c r="AG5" s="5"/>
      <c r="AH5" s="2"/>
      <c r="AI5" s="7"/>
    </row>
    <row r="6" spans="1:35">
      <c r="A6" s="16" t="s">
        <v>24</v>
      </c>
      <c r="B6" s="31"/>
      <c r="C6" s="31"/>
      <c r="D6" s="31"/>
      <c r="E6" s="34"/>
      <c r="F6" s="34"/>
      <c r="G6" s="34"/>
      <c r="H6" s="5">
        <f>SUM(B6,C6,D6,E6,F6,G6)</f>
        <v>0</v>
      </c>
      <c r="I6" s="37"/>
      <c r="J6" s="37"/>
      <c r="K6" s="37"/>
      <c r="L6" s="39"/>
      <c r="M6" s="39"/>
      <c r="N6" s="39">
        <v>1</v>
      </c>
      <c r="O6" s="5">
        <f>SUM(I6,J6,K6,L6,M6,N6)</f>
        <v>1</v>
      </c>
      <c r="P6" s="42"/>
      <c r="Q6" s="42"/>
      <c r="R6" s="42"/>
      <c r="S6" s="22"/>
      <c r="T6" s="22"/>
      <c r="U6" s="22"/>
      <c r="V6" s="6"/>
      <c r="W6" s="6"/>
      <c r="X6" s="6"/>
      <c r="Y6" s="82">
        <f>SUM(P6,Q6,R6,S6,T6,U6,V6,W6,X6)</f>
        <v>0</v>
      </c>
      <c r="Z6" s="46"/>
      <c r="AA6" s="46"/>
      <c r="AB6" s="46">
        <v>1</v>
      </c>
      <c r="AC6" s="19"/>
      <c r="AD6" s="19"/>
      <c r="AE6" s="19">
        <v>1</v>
      </c>
      <c r="AF6" s="5">
        <f>SUM(Z6,AA6,AB6,AC6,AD6,AE6)</f>
        <v>2</v>
      </c>
      <c r="AG6" s="5">
        <f>SUM(H6,O6,Y6,AF6)</f>
        <v>3</v>
      </c>
      <c r="AH6" s="9">
        <v>136</v>
      </c>
      <c r="AI6" s="7">
        <f>AG6/AH6</f>
        <v>2.2058823529411766E-2</v>
      </c>
    </row>
    <row r="7" spans="1:35">
      <c r="A7" s="16"/>
      <c r="B7" s="31"/>
      <c r="C7" s="31"/>
      <c r="D7" s="31"/>
      <c r="E7" s="34"/>
      <c r="F7" s="34"/>
      <c r="G7" s="34"/>
      <c r="H7" s="5"/>
      <c r="I7" s="37"/>
      <c r="J7" s="37"/>
      <c r="K7" s="37"/>
      <c r="L7" s="39"/>
      <c r="M7" s="39"/>
      <c r="N7" s="40">
        <v>45285</v>
      </c>
      <c r="O7" s="5"/>
      <c r="P7" s="42"/>
      <c r="Q7" s="42"/>
      <c r="R7" s="42"/>
      <c r="S7" s="22"/>
      <c r="T7" s="22"/>
      <c r="U7" s="22"/>
      <c r="V7" s="6"/>
      <c r="W7" s="6"/>
      <c r="X7" s="6"/>
      <c r="Y7" s="82"/>
      <c r="Z7" s="46"/>
      <c r="AA7" s="46"/>
      <c r="AB7" s="47">
        <v>45035</v>
      </c>
      <c r="AC7" s="19"/>
      <c r="AD7" s="19"/>
      <c r="AE7" s="20">
        <v>45068</v>
      </c>
      <c r="AF7" s="5"/>
      <c r="AG7" s="5"/>
      <c r="AH7" s="2"/>
      <c r="AI7" s="7"/>
    </row>
    <row r="8" spans="1:35">
      <c r="A8" s="16" t="s">
        <v>25</v>
      </c>
      <c r="B8" s="31"/>
      <c r="C8" s="31"/>
      <c r="D8" s="31"/>
      <c r="E8" s="34"/>
      <c r="F8" s="34"/>
      <c r="G8" s="34"/>
      <c r="H8" s="5">
        <f>SUM(B8,C8,D8,E8,F8,G8)</f>
        <v>0</v>
      </c>
      <c r="I8" s="37"/>
      <c r="J8" s="37"/>
      <c r="K8" s="37"/>
      <c r="L8" s="39"/>
      <c r="M8" s="39"/>
      <c r="N8" s="39">
        <v>1</v>
      </c>
      <c r="O8" s="5">
        <f>SUM(I8,J8,K8,L8,M8,N8)</f>
        <v>1</v>
      </c>
      <c r="P8" s="42"/>
      <c r="Q8" s="42"/>
      <c r="R8" s="42"/>
      <c r="S8" s="22"/>
      <c r="T8" s="22"/>
      <c r="U8" s="22"/>
      <c r="V8" s="6"/>
      <c r="W8" s="6"/>
      <c r="X8" s="6"/>
      <c r="Y8" s="82">
        <f>SUM(P8,Q8,R8,S8,T8,U8,V8,W8,X8)</f>
        <v>0</v>
      </c>
      <c r="Z8" s="46"/>
      <c r="AA8" s="46"/>
      <c r="AB8" s="46">
        <v>1</v>
      </c>
      <c r="AC8" s="19"/>
      <c r="AD8" s="19"/>
      <c r="AE8" s="19"/>
      <c r="AF8" s="5">
        <f>SUM(Z8,AA8,AB8,AC8,AD8,AE8)</f>
        <v>1</v>
      </c>
      <c r="AG8" s="5">
        <f>SUM(H8,O8,Y8,AF8)</f>
        <v>2</v>
      </c>
      <c r="AH8" s="2">
        <v>68</v>
      </c>
      <c r="AI8" s="7">
        <f>AG8/AH8</f>
        <v>2.9411764705882353E-2</v>
      </c>
    </row>
    <row r="9" spans="1:35">
      <c r="A9" s="16"/>
      <c r="B9" s="31"/>
      <c r="C9" s="31"/>
      <c r="D9" s="31"/>
      <c r="E9" s="34"/>
      <c r="F9" s="34"/>
      <c r="G9" s="34"/>
      <c r="H9" s="5"/>
      <c r="I9" s="37"/>
      <c r="J9" s="37"/>
      <c r="K9" s="37"/>
      <c r="L9" s="39"/>
      <c r="M9" s="39"/>
      <c r="N9" s="40">
        <v>45288</v>
      </c>
      <c r="O9" s="5"/>
      <c r="P9" s="42"/>
      <c r="Q9" s="42"/>
      <c r="R9" s="42"/>
      <c r="S9" s="22"/>
      <c r="T9" s="22"/>
      <c r="U9" s="22"/>
      <c r="V9" s="6"/>
      <c r="W9" s="6"/>
      <c r="X9" s="6"/>
      <c r="Y9" s="82"/>
      <c r="Z9" s="46"/>
      <c r="AA9" s="46"/>
      <c r="AB9" s="47">
        <v>45034</v>
      </c>
      <c r="AC9" s="19"/>
      <c r="AD9" s="19"/>
      <c r="AE9" s="19"/>
      <c r="AF9" s="5"/>
      <c r="AG9" s="5"/>
      <c r="AH9" s="2"/>
      <c r="AI9" s="7"/>
    </row>
    <row r="10" spans="1:35">
      <c r="A10" s="16" t="s">
        <v>26</v>
      </c>
      <c r="B10" s="31"/>
      <c r="C10" s="31"/>
      <c r="D10" s="31">
        <v>1</v>
      </c>
      <c r="E10" s="34"/>
      <c r="F10" s="34"/>
      <c r="G10" s="34">
        <v>1</v>
      </c>
      <c r="H10" s="5">
        <f>SUM(B10,C10,D10,E10,F10,G10)</f>
        <v>2</v>
      </c>
      <c r="I10" s="37"/>
      <c r="J10" s="37"/>
      <c r="K10" s="37">
        <v>1</v>
      </c>
      <c r="L10" s="39"/>
      <c r="M10" s="39"/>
      <c r="N10" s="39">
        <v>1</v>
      </c>
      <c r="O10" s="5">
        <f>SUM(I10,J10,K10,L10,M10,N10)</f>
        <v>2</v>
      </c>
      <c r="P10" s="42"/>
      <c r="Q10" s="42"/>
      <c r="R10" s="42"/>
      <c r="S10" s="22"/>
      <c r="T10" s="22"/>
      <c r="U10" s="22">
        <v>1</v>
      </c>
      <c r="V10" s="6"/>
      <c r="W10" s="6"/>
      <c r="X10" s="6">
        <v>1</v>
      </c>
      <c r="Y10" s="82">
        <f>SUM(P10,Q10,R10,S10,T10,U10,V10,W10,X10)</f>
        <v>2</v>
      </c>
      <c r="Z10" s="46"/>
      <c r="AA10" s="46"/>
      <c r="AB10" s="46">
        <v>1</v>
      </c>
      <c r="AC10" s="19"/>
      <c r="AD10" s="19"/>
      <c r="AE10" s="19">
        <v>1</v>
      </c>
      <c r="AF10" s="5">
        <f>SUM(Z10,AA10,AB10,AC10,AD10,AE10)</f>
        <v>2</v>
      </c>
      <c r="AG10" s="5">
        <f>SUM(H10,O10,Y10,AF10)</f>
        <v>8</v>
      </c>
      <c r="AH10" s="2">
        <v>136</v>
      </c>
      <c r="AI10" s="7">
        <f>AG10/AH10</f>
        <v>5.8823529411764705E-2</v>
      </c>
    </row>
    <row r="11" spans="1:35">
      <c r="A11" s="16"/>
      <c r="B11" s="31"/>
      <c r="C11" s="31"/>
      <c r="D11" s="32">
        <v>45181</v>
      </c>
      <c r="E11" s="34"/>
      <c r="F11" s="34"/>
      <c r="G11" s="35">
        <v>45224</v>
      </c>
      <c r="H11" s="5"/>
      <c r="I11" s="37"/>
      <c r="J11" s="37"/>
      <c r="K11" s="70">
        <v>45257</v>
      </c>
      <c r="L11" s="39"/>
      <c r="M11" s="39"/>
      <c r="N11" s="40">
        <v>45286</v>
      </c>
      <c r="O11" s="5"/>
      <c r="P11" s="42"/>
      <c r="Q11" s="42"/>
      <c r="R11" s="42"/>
      <c r="S11" s="22"/>
      <c r="T11" s="22"/>
      <c r="U11" s="23">
        <v>44965</v>
      </c>
      <c r="V11" s="6"/>
      <c r="W11" s="6"/>
      <c r="X11" s="8">
        <v>44998</v>
      </c>
      <c r="Y11" s="82"/>
      <c r="Z11" s="46"/>
      <c r="AA11" s="46"/>
      <c r="AB11" s="47">
        <v>45027</v>
      </c>
      <c r="AC11" s="19"/>
      <c r="AD11" s="19"/>
      <c r="AE11" s="20">
        <v>45054</v>
      </c>
      <c r="AF11" s="5"/>
      <c r="AG11" s="5"/>
      <c r="AH11" s="2"/>
      <c r="AI11" s="7"/>
    </row>
    <row r="12" spans="1:35">
      <c r="A12" s="16" t="s">
        <v>27</v>
      </c>
      <c r="B12" s="31"/>
      <c r="C12" s="31"/>
      <c r="D12" s="31"/>
      <c r="E12" s="34"/>
      <c r="F12" s="34"/>
      <c r="G12" s="34"/>
      <c r="H12" s="5">
        <f>SUM(B12,C12,D12,E12,F12,G12)</f>
        <v>0</v>
      </c>
      <c r="I12" s="37"/>
      <c r="J12" s="37"/>
      <c r="K12" s="37"/>
      <c r="L12" s="39"/>
      <c r="M12" s="39"/>
      <c r="N12" s="39">
        <v>1</v>
      </c>
      <c r="O12" s="5">
        <f>SUM(I12,J12,K12,L12,M12,N12)</f>
        <v>1</v>
      </c>
      <c r="P12" s="42"/>
      <c r="Q12" s="42"/>
      <c r="R12" s="42"/>
      <c r="S12" s="22"/>
      <c r="T12" s="22"/>
      <c r="U12" s="22"/>
      <c r="V12" s="6"/>
      <c r="W12" s="6"/>
      <c r="X12" s="6"/>
      <c r="Y12" s="82">
        <f>SUM(P12,Q12,R12,S12,T12,U12,V12,W12,X12)</f>
        <v>0</v>
      </c>
      <c r="Z12" s="46"/>
      <c r="AA12" s="46"/>
      <c r="AB12" s="46">
        <v>1</v>
      </c>
      <c r="AC12" s="19"/>
      <c r="AD12" s="19"/>
      <c r="AE12" s="19">
        <v>1</v>
      </c>
      <c r="AF12" s="5">
        <f>SUM(Z12,AA12,AB12,AC12,AD12,AE12)</f>
        <v>2</v>
      </c>
      <c r="AG12" s="5">
        <f>SUM(H12,O12,Y12,AF12)</f>
        <v>3</v>
      </c>
      <c r="AH12" s="2">
        <v>68</v>
      </c>
      <c r="AI12" s="7">
        <f>AG12/AH12</f>
        <v>4.4117647058823532E-2</v>
      </c>
    </row>
    <row r="13" spans="1:35">
      <c r="A13" s="16"/>
      <c r="B13" s="31"/>
      <c r="C13" s="31"/>
      <c r="D13" s="31"/>
      <c r="E13" s="34"/>
      <c r="F13" s="34"/>
      <c r="G13" s="34"/>
      <c r="H13" s="5"/>
      <c r="I13" s="37"/>
      <c r="J13" s="37"/>
      <c r="K13" s="37"/>
      <c r="L13" s="39"/>
      <c r="M13" s="39"/>
      <c r="N13" s="40">
        <v>45282</v>
      </c>
      <c r="O13" s="5"/>
      <c r="P13" s="42"/>
      <c r="Q13" s="42"/>
      <c r="R13" s="42"/>
      <c r="S13" s="22"/>
      <c r="T13" s="22"/>
      <c r="U13" s="22"/>
      <c r="V13" s="6"/>
      <c r="W13" s="6"/>
      <c r="X13" s="6"/>
      <c r="Y13" s="82"/>
      <c r="Z13" s="46"/>
      <c r="AA13" s="46"/>
      <c r="AB13" s="47">
        <v>45033</v>
      </c>
      <c r="AC13" s="19"/>
      <c r="AD13" s="19"/>
      <c r="AE13" s="20">
        <v>45070</v>
      </c>
      <c r="AF13" s="5"/>
      <c r="AG13" s="5"/>
      <c r="AH13" s="2"/>
      <c r="AI13" s="7"/>
    </row>
    <row r="14" spans="1:35">
      <c r="A14" s="16" t="s">
        <v>29</v>
      </c>
      <c r="B14" s="31"/>
      <c r="C14" s="31"/>
      <c r="D14" s="31"/>
      <c r="E14" s="34"/>
      <c r="F14" s="34"/>
      <c r="G14" s="34"/>
      <c r="H14" s="5">
        <f>SUM(B14,C14,D14,E14,F14,G14)</f>
        <v>0</v>
      </c>
      <c r="I14" s="37"/>
      <c r="J14" s="37"/>
      <c r="K14" s="37"/>
      <c r="L14" s="39"/>
      <c r="M14" s="39"/>
      <c r="N14" s="39"/>
      <c r="O14" s="5">
        <f>SUM(I14,J14,K14,L14,M14,N14)</f>
        <v>0</v>
      </c>
      <c r="P14" s="42"/>
      <c r="Q14" s="42"/>
      <c r="R14" s="42"/>
      <c r="S14" s="22"/>
      <c r="T14" s="22"/>
      <c r="U14" s="22"/>
      <c r="V14" s="6"/>
      <c r="W14" s="6"/>
      <c r="X14" s="6"/>
      <c r="Y14" s="82">
        <f>SUM(P14,Q14,R14,S14,T14,U14,V14,W14,X14)</f>
        <v>0</v>
      </c>
      <c r="Z14" s="46"/>
      <c r="AA14" s="46"/>
      <c r="AB14" s="46"/>
      <c r="AC14" s="19"/>
      <c r="AD14" s="19"/>
      <c r="AE14" s="19">
        <v>1</v>
      </c>
      <c r="AF14" s="5">
        <f>SUM(Z14,AA14,AB14,AC14,AD14,AE14)</f>
        <v>1</v>
      </c>
      <c r="AG14" s="5">
        <f>SUM(H14,O14,Y14,AF14)</f>
        <v>1</v>
      </c>
      <c r="AH14" s="2">
        <v>34</v>
      </c>
      <c r="AI14" s="7">
        <f>AG14/AH14</f>
        <v>2.9411764705882353E-2</v>
      </c>
    </row>
    <row r="15" spans="1:35">
      <c r="A15" s="16"/>
      <c r="B15" s="31"/>
      <c r="C15" s="31"/>
      <c r="D15" s="31"/>
      <c r="E15" s="34"/>
      <c r="F15" s="34"/>
      <c r="G15" s="34"/>
      <c r="H15" s="5"/>
      <c r="I15" s="37"/>
      <c r="J15" s="37"/>
      <c r="K15" s="37"/>
      <c r="L15" s="39"/>
      <c r="M15" s="39"/>
      <c r="N15" s="39"/>
      <c r="O15" s="5"/>
      <c r="P15" s="42"/>
      <c r="Q15" s="42"/>
      <c r="R15" s="42"/>
      <c r="S15" s="22"/>
      <c r="T15" s="22"/>
      <c r="U15" s="22"/>
      <c r="V15" s="6"/>
      <c r="W15" s="6"/>
      <c r="X15" s="6"/>
      <c r="Y15" s="82"/>
      <c r="Z15" s="46"/>
      <c r="AA15" s="46"/>
      <c r="AB15" s="47"/>
      <c r="AC15" s="19"/>
      <c r="AD15" s="19"/>
      <c r="AE15" s="20">
        <v>45053</v>
      </c>
      <c r="AF15" s="5"/>
      <c r="AG15" s="5"/>
      <c r="AH15" s="2"/>
      <c r="AI15" s="7"/>
    </row>
    <row r="16" spans="1:35">
      <c r="A16" s="16" t="s">
        <v>30</v>
      </c>
      <c r="B16" s="31"/>
      <c r="C16" s="31"/>
      <c r="D16" s="31"/>
      <c r="E16" s="34"/>
      <c r="F16" s="34"/>
      <c r="G16" s="34"/>
      <c r="H16" s="5">
        <f>SUM(B16,C16,D16,E16,F16,G16)</f>
        <v>0</v>
      </c>
      <c r="I16" s="37"/>
      <c r="J16" s="37"/>
      <c r="K16" s="37"/>
      <c r="L16" s="39"/>
      <c r="M16" s="39"/>
      <c r="N16" s="39"/>
      <c r="O16" s="5">
        <f>SUM(I16,J16,K16,L16,M16,N16)</f>
        <v>0</v>
      </c>
      <c r="P16" s="42"/>
      <c r="Q16" s="42"/>
      <c r="R16" s="42"/>
      <c r="S16" s="22"/>
      <c r="T16" s="22"/>
      <c r="U16" s="22"/>
      <c r="V16" s="6"/>
      <c r="W16" s="6"/>
      <c r="X16" s="6"/>
      <c r="Y16" s="82">
        <f>SUM(P16,Q16,R16,S16,T16,U16,V16,W16,X16)</f>
        <v>0</v>
      </c>
      <c r="Z16" s="46"/>
      <c r="AA16" s="46"/>
      <c r="AB16" s="46">
        <v>1</v>
      </c>
      <c r="AC16" s="19"/>
      <c r="AD16" s="19"/>
      <c r="AE16" s="19"/>
      <c r="AF16" s="5">
        <f>SUM(Z16,AA16,AB16,AC16,AD16,AE16)</f>
        <v>1</v>
      </c>
      <c r="AG16" s="5">
        <f>SUM(H16,O16,Y16,AF16)</f>
        <v>1</v>
      </c>
      <c r="AH16" s="2">
        <v>34</v>
      </c>
      <c r="AI16" s="7">
        <f>AG16/AH16</f>
        <v>2.9411764705882353E-2</v>
      </c>
    </row>
    <row r="17" spans="1:35">
      <c r="A17" s="16"/>
      <c r="B17" s="31"/>
      <c r="C17" s="31"/>
      <c r="D17" s="31"/>
      <c r="E17" s="34"/>
      <c r="F17" s="34"/>
      <c r="G17" s="34"/>
      <c r="H17" s="5"/>
      <c r="I17" s="37"/>
      <c r="J17" s="37"/>
      <c r="K17" s="37"/>
      <c r="L17" s="39"/>
      <c r="M17" s="39"/>
      <c r="N17" s="39"/>
      <c r="O17" s="5"/>
      <c r="P17" s="42"/>
      <c r="Q17" s="42"/>
      <c r="R17" s="42"/>
      <c r="S17" s="22"/>
      <c r="T17" s="22"/>
      <c r="U17" s="22"/>
      <c r="V17" s="6"/>
      <c r="W17" s="6"/>
      <c r="X17" s="6"/>
      <c r="Y17" s="82"/>
      <c r="Z17" s="46"/>
      <c r="AA17" s="46"/>
      <c r="AB17" s="47">
        <v>45041</v>
      </c>
      <c r="AC17" s="19"/>
      <c r="AD17" s="19"/>
      <c r="AE17" s="20"/>
      <c r="AF17" s="5"/>
      <c r="AG17" s="5"/>
      <c r="AH17" s="2"/>
      <c r="AI17" s="7"/>
    </row>
    <row r="18" spans="1:35">
      <c r="A18" s="16" t="s">
        <v>31</v>
      </c>
      <c r="B18" s="31"/>
      <c r="C18" s="31"/>
      <c r="D18" s="31"/>
      <c r="E18" s="34"/>
      <c r="F18" s="34"/>
      <c r="G18" s="34"/>
      <c r="H18" s="5">
        <f>SUM(B18,C18,D18,E18,F18,G18)</f>
        <v>0</v>
      </c>
      <c r="I18" s="37"/>
      <c r="J18" s="37"/>
      <c r="K18" s="37"/>
      <c r="L18" s="39"/>
      <c r="M18" s="39"/>
      <c r="N18" s="39"/>
      <c r="O18" s="5">
        <f>SUM(I16,J16,K16,L16,M16,N16)</f>
        <v>0</v>
      </c>
      <c r="P18" s="42"/>
      <c r="Q18" s="42"/>
      <c r="R18" s="42"/>
      <c r="S18" s="22"/>
      <c r="T18" s="22"/>
      <c r="U18" s="22"/>
      <c r="V18" s="6"/>
      <c r="W18" s="6"/>
      <c r="X18" s="6"/>
      <c r="Y18" s="82">
        <f>SUM(P18,Q18,R18,S18,T18,U18,V18,W18,X18)</f>
        <v>0</v>
      </c>
      <c r="Z18" s="46"/>
      <c r="AA18" s="46"/>
      <c r="AB18" s="46"/>
      <c r="AC18" s="19"/>
      <c r="AD18" s="19"/>
      <c r="AE18" s="19">
        <v>1</v>
      </c>
      <c r="AF18" s="5">
        <f>SUM(Z18,AA18,AB18,AC18,AD18,AE18)</f>
        <v>1</v>
      </c>
      <c r="AG18" s="5">
        <f>SUM(H18,O18,Y18,AF18)</f>
        <v>1</v>
      </c>
      <c r="AH18" s="2">
        <v>34</v>
      </c>
      <c r="AI18" s="7">
        <f>AG18/AH18</f>
        <v>2.9411764705882353E-2</v>
      </c>
    </row>
    <row r="19" spans="1:35">
      <c r="A19" s="16"/>
      <c r="B19" s="31"/>
      <c r="C19" s="31"/>
      <c r="D19" s="31"/>
      <c r="E19" s="34"/>
      <c r="F19" s="34"/>
      <c r="G19" s="34"/>
      <c r="H19" s="5"/>
      <c r="I19" s="37"/>
      <c r="J19" s="37"/>
      <c r="K19" s="37"/>
      <c r="L19" s="39"/>
      <c r="M19" s="39"/>
      <c r="N19" s="39"/>
      <c r="O19" s="5"/>
      <c r="P19" s="42"/>
      <c r="Q19" s="42"/>
      <c r="R19" s="42"/>
      <c r="S19" s="22"/>
      <c r="T19" s="22"/>
      <c r="U19" s="22"/>
      <c r="V19" s="6"/>
      <c r="W19" s="6"/>
      <c r="X19" s="6"/>
      <c r="Y19" s="82"/>
      <c r="Z19" s="46"/>
      <c r="AA19" s="46"/>
      <c r="AB19" s="46"/>
      <c r="AC19" s="19"/>
      <c r="AD19" s="19"/>
      <c r="AE19" s="20">
        <v>45052</v>
      </c>
      <c r="AF19" s="5"/>
      <c r="AG19" s="5"/>
      <c r="AH19" s="2"/>
      <c r="AI19" s="7"/>
    </row>
    <row r="20" spans="1:35">
      <c r="A20" s="16" t="s">
        <v>32</v>
      </c>
      <c r="B20" s="31"/>
      <c r="C20" s="31"/>
      <c r="D20" s="31">
        <v>1</v>
      </c>
      <c r="E20" s="34"/>
      <c r="F20" s="34"/>
      <c r="G20" s="34"/>
      <c r="H20" s="5">
        <f>SUM(B20,C20,D20,E20,F20,G20)</f>
        <v>1</v>
      </c>
      <c r="I20" s="37"/>
      <c r="J20" s="37"/>
      <c r="K20" s="37"/>
      <c r="L20" s="39"/>
      <c r="M20" s="39"/>
      <c r="N20" s="39"/>
      <c r="O20" s="5">
        <f>SUM(I16,J16,K16,L16,M16,N16)</f>
        <v>0</v>
      </c>
      <c r="P20" s="42"/>
      <c r="Q20" s="42"/>
      <c r="R20" s="42"/>
      <c r="S20" s="22"/>
      <c r="T20" s="22"/>
      <c r="U20" s="22"/>
      <c r="V20" s="6"/>
      <c r="W20" s="6"/>
      <c r="X20" s="6"/>
      <c r="Y20" s="82">
        <f>SUM(P20,Q20,R20,S20,T20,,V20,W20,X20)</f>
        <v>0</v>
      </c>
      <c r="Z20" s="46"/>
      <c r="AA20" s="46"/>
      <c r="AB20" s="46">
        <v>1</v>
      </c>
      <c r="AC20" s="19"/>
      <c r="AD20" s="19"/>
      <c r="AE20" s="19"/>
      <c r="AF20" s="5">
        <f>SUM(Z20,AA20,AB20,AC20,AD20,AE20)</f>
        <v>1</v>
      </c>
      <c r="AG20" s="5">
        <f>SUM(H20,O20,Y20,AF20)</f>
        <v>2</v>
      </c>
      <c r="AH20" s="2">
        <v>102</v>
      </c>
      <c r="AI20" s="7">
        <f>AG20/AH20</f>
        <v>1.9607843137254902E-2</v>
      </c>
    </row>
    <row r="21" spans="1:35">
      <c r="A21" s="16"/>
      <c r="B21" s="31"/>
      <c r="C21" s="31"/>
      <c r="D21" s="32">
        <v>45182</v>
      </c>
      <c r="E21" s="34"/>
      <c r="F21" s="34"/>
      <c r="G21" s="35"/>
      <c r="H21" s="5"/>
      <c r="I21" s="37"/>
      <c r="J21" s="37"/>
      <c r="K21" s="37"/>
      <c r="L21" s="39"/>
      <c r="M21" s="39"/>
      <c r="N21" s="39"/>
      <c r="O21" s="5"/>
      <c r="P21" s="42"/>
      <c r="Q21" s="42"/>
      <c r="R21" s="42"/>
      <c r="S21" s="22"/>
      <c r="T21" s="22"/>
      <c r="U21" s="22"/>
      <c r="V21" s="6"/>
      <c r="W21" s="6"/>
      <c r="X21" s="6"/>
      <c r="Y21" s="82"/>
      <c r="Z21" s="46"/>
      <c r="AA21" s="46"/>
      <c r="AB21" s="47">
        <v>45042</v>
      </c>
      <c r="AC21" s="19"/>
      <c r="AD21" s="19"/>
      <c r="AE21" s="20"/>
      <c r="AF21" s="5"/>
      <c r="AG21" s="5"/>
      <c r="AH21" s="2"/>
      <c r="AI21" s="7"/>
    </row>
    <row r="22" spans="1:35">
      <c r="H22">
        <f>SUM(H4:H21)</f>
        <v>5</v>
      </c>
      <c r="O22">
        <f>SUM(O4:O21)</f>
        <v>5</v>
      </c>
      <c r="Y22">
        <f>SUM(Y4:Y21)</f>
        <v>4</v>
      </c>
      <c r="AF22">
        <f>SUM(AF4:AF21)</f>
        <v>14</v>
      </c>
      <c r="AG22" s="10">
        <f>SUM(AG4:AG21)</f>
        <v>28</v>
      </c>
      <c r="AH22" s="2">
        <f>SUM(AH4:AH21)</f>
        <v>782</v>
      </c>
      <c r="AI22" s="7">
        <f>AG22/AH22</f>
        <v>3.5805626598465472E-2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AI28"/>
  <sheetViews>
    <sheetView topLeftCell="I1" workbookViewId="0">
      <selection activeCell="AC2" sqref="AC2:AE27"/>
    </sheetView>
  </sheetViews>
  <sheetFormatPr defaultRowHeight="14.4"/>
  <cols>
    <col min="1" max="1" width="45.6640625" customWidth="1"/>
  </cols>
  <sheetData>
    <row r="1" spans="1:35">
      <c r="A1" s="26" t="s">
        <v>0</v>
      </c>
      <c r="B1" s="28" t="s">
        <v>1</v>
      </c>
      <c r="C1" s="28"/>
      <c r="D1" s="28"/>
      <c r="E1" s="28"/>
      <c r="F1" s="28"/>
      <c r="G1" s="28"/>
      <c r="H1" s="28"/>
      <c r="I1" s="28" t="s">
        <v>2</v>
      </c>
      <c r="J1" s="28"/>
      <c r="K1" s="28"/>
      <c r="L1" s="28"/>
      <c r="M1" s="28"/>
      <c r="N1" s="28"/>
      <c r="O1" s="28"/>
      <c r="P1" s="28" t="s">
        <v>3</v>
      </c>
      <c r="Q1" s="28"/>
      <c r="R1" s="28"/>
      <c r="S1" s="28"/>
      <c r="T1" s="28"/>
      <c r="U1" s="28"/>
      <c r="V1" s="28"/>
      <c r="W1" s="28"/>
      <c r="X1" s="28"/>
      <c r="Y1" s="28"/>
      <c r="Z1" s="28" t="s">
        <v>4</v>
      </c>
      <c r="AA1" s="28"/>
      <c r="AB1" s="28"/>
      <c r="AC1" s="28"/>
      <c r="AD1" s="28"/>
      <c r="AE1" s="28"/>
      <c r="AF1" s="28"/>
      <c r="AG1" s="28"/>
      <c r="AH1" s="28"/>
      <c r="AI1" s="28"/>
    </row>
    <row r="2" spans="1:35" ht="13.8" customHeight="1">
      <c r="A2" s="16" t="s">
        <v>0</v>
      </c>
      <c r="B2" s="29" t="s">
        <v>5</v>
      </c>
      <c r="C2" s="29"/>
      <c r="D2" s="29"/>
      <c r="E2" s="33" t="s">
        <v>6</v>
      </c>
      <c r="F2" s="33"/>
      <c r="G2" s="33"/>
      <c r="H2" s="3"/>
      <c r="I2" s="36" t="s">
        <v>7</v>
      </c>
      <c r="J2" s="36"/>
      <c r="K2" s="36"/>
      <c r="L2" s="38" t="s">
        <v>8</v>
      </c>
      <c r="M2" s="38"/>
      <c r="N2" s="38"/>
      <c r="O2" s="3"/>
      <c r="P2" s="41" t="s">
        <v>9</v>
      </c>
      <c r="Q2" s="41"/>
      <c r="R2" s="41"/>
      <c r="S2" s="21" t="s">
        <v>10</v>
      </c>
      <c r="T2" s="21"/>
      <c r="U2" s="21"/>
      <c r="V2" s="4" t="s">
        <v>11</v>
      </c>
      <c r="W2" s="4"/>
      <c r="X2" s="4"/>
      <c r="Y2" s="25"/>
      <c r="Z2" s="45" t="s">
        <v>12</v>
      </c>
      <c r="AA2" s="45"/>
      <c r="AB2" s="45"/>
      <c r="AC2" s="18" t="s">
        <v>13</v>
      </c>
      <c r="AD2" s="18"/>
      <c r="AE2" s="18"/>
      <c r="AF2" s="3"/>
      <c r="AG2" s="3"/>
      <c r="AH2" s="2"/>
      <c r="AI2" s="2"/>
    </row>
    <row r="3" spans="1:35" ht="115.2">
      <c r="A3" s="16" t="s">
        <v>14</v>
      </c>
      <c r="B3" s="30" t="s">
        <v>15</v>
      </c>
      <c r="C3" s="30" t="s">
        <v>16</v>
      </c>
      <c r="D3" s="30" t="s">
        <v>17</v>
      </c>
      <c r="E3" s="33" t="s">
        <v>15</v>
      </c>
      <c r="F3" s="33" t="s">
        <v>16</v>
      </c>
      <c r="G3" s="33" t="s">
        <v>17</v>
      </c>
      <c r="H3" s="3" t="s">
        <v>18</v>
      </c>
      <c r="I3" s="36" t="s">
        <v>15</v>
      </c>
      <c r="J3" s="36" t="s">
        <v>16</v>
      </c>
      <c r="K3" s="36" t="s">
        <v>17</v>
      </c>
      <c r="L3" s="38" t="s">
        <v>15</v>
      </c>
      <c r="M3" s="38" t="s">
        <v>16</v>
      </c>
      <c r="N3" s="38" t="s">
        <v>17</v>
      </c>
      <c r="O3" s="3" t="s">
        <v>19</v>
      </c>
      <c r="P3" s="41" t="s">
        <v>15</v>
      </c>
      <c r="Q3" s="41" t="s">
        <v>16</v>
      </c>
      <c r="R3" s="41" t="s">
        <v>17</v>
      </c>
      <c r="S3" s="21" t="s">
        <v>15</v>
      </c>
      <c r="T3" s="21" t="s">
        <v>16</v>
      </c>
      <c r="U3" s="21" t="s">
        <v>17</v>
      </c>
      <c r="V3" s="4" t="s">
        <v>15</v>
      </c>
      <c r="W3" s="4" t="s">
        <v>16</v>
      </c>
      <c r="X3" s="4" t="s">
        <v>17</v>
      </c>
      <c r="Y3" s="25" t="s">
        <v>19</v>
      </c>
      <c r="Z3" s="45" t="s">
        <v>15</v>
      </c>
      <c r="AA3" s="45" t="s">
        <v>16</v>
      </c>
      <c r="AB3" s="45" t="s">
        <v>17</v>
      </c>
      <c r="AC3" s="18" t="s">
        <v>15</v>
      </c>
      <c r="AD3" s="18" t="s">
        <v>16</v>
      </c>
      <c r="AE3" s="18" t="s">
        <v>17</v>
      </c>
      <c r="AF3" s="3" t="s">
        <v>19</v>
      </c>
      <c r="AG3" s="3" t="s">
        <v>20</v>
      </c>
      <c r="AH3" s="3" t="s">
        <v>21</v>
      </c>
      <c r="AI3" s="3" t="s">
        <v>22</v>
      </c>
    </row>
    <row r="4" spans="1:35">
      <c r="A4" s="16" t="s">
        <v>23</v>
      </c>
      <c r="B4" s="31"/>
      <c r="C4" s="31"/>
      <c r="D4" s="31">
        <v>1</v>
      </c>
      <c r="E4" s="34"/>
      <c r="F4" s="34"/>
      <c r="G4" s="34">
        <v>1</v>
      </c>
      <c r="H4" s="5">
        <f>SUM(B4,C4,D4,E4,F4,G4)</f>
        <v>2</v>
      </c>
      <c r="I4" s="37"/>
      <c r="J4" s="37"/>
      <c r="K4" s="37"/>
      <c r="L4" s="39"/>
      <c r="M4" s="39"/>
      <c r="N4" s="39">
        <v>1</v>
      </c>
      <c r="O4" s="5">
        <f>SUM(I4,J4,K4,L4,M4,N4)</f>
        <v>1</v>
      </c>
      <c r="P4" s="42"/>
      <c r="Q4" s="42"/>
      <c r="R4" s="42"/>
      <c r="S4" s="22"/>
      <c r="T4" s="22"/>
      <c r="U4" s="22">
        <v>2</v>
      </c>
      <c r="V4" s="6"/>
      <c r="W4" s="6"/>
      <c r="X4" s="6">
        <v>1</v>
      </c>
      <c r="Y4" s="82">
        <f>SUM(P4,Q4,R4,S4,T4,U4,V4,W4,X4)</f>
        <v>3</v>
      </c>
      <c r="Z4" s="46"/>
      <c r="AA4" s="46"/>
      <c r="AB4" s="46">
        <v>1</v>
      </c>
      <c r="AC4" s="19"/>
      <c r="AD4" s="19"/>
      <c r="AE4" s="19">
        <v>2</v>
      </c>
      <c r="AF4" s="5">
        <f>SUM(Z4,AA4,AB4,AC4,AD4,AE4)</f>
        <v>3</v>
      </c>
      <c r="AG4" s="5">
        <f>SUM(H4,O4,Y4,AF4)</f>
        <v>9</v>
      </c>
      <c r="AH4" s="2">
        <v>170</v>
      </c>
      <c r="AI4" s="7">
        <f>AG4/AH4</f>
        <v>5.2941176470588235E-2</v>
      </c>
    </row>
    <row r="5" spans="1:35" ht="57.6">
      <c r="A5" s="16"/>
      <c r="B5" s="31"/>
      <c r="C5" s="31"/>
      <c r="D5" s="32">
        <v>45181</v>
      </c>
      <c r="E5" s="34"/>
      <c r="F5" s="34"/>
      <c r="G5" s="35">
        <v>45217</v>
      </c>
      <c r="H5" s="5"/>
      <c r="I5" s="37"/>
      <c r="J5" s="37"/>
      <c r="K5" s="37"/>
      <c r="L5" s="39"/>
      <c r="M5" s="39"/>
      <c r="N5" s="40">
        <v>45281</v>
      </c>
      <c r="O5" s="5"/>
      <c r="P5" s="42"/>
      <c r="Q5" s="42"/>
      <c r="R5" s="43"/>
      <c r="S5" s="22"/>
      <c r="T5" s="22"/>
      <c r="U5" s="23" t="s">
        <v>35</v>
      </c>
      <c r="V5" s="6"/>
      <c r="W5" s="6"/>
      <c r="X5" s="80">
        <v>45004</v>
      </c>
      <c r="Y5" s="82"/>
      <c r="Z5" s="47"/>
      <c r="AA5" s="46"/>
      <c r="AB5" s="83">
        <v>45032</v>
      </c>
      <c r="AC5" s="86"/>
      <c r="AD5" s="19"/>
      <c r="AE5" s="87" t="s">
        <v>36</v>
      </c>
      <c r="AF5" s="5"/>
      <c r="AG5" s="5"/>
      <c r="AH5" s="2"/>
      <c r="AI5" s="7"/>
    </row>
    <row r="6" spans="1:35">
      <c r="A6" s="16"/>
      <c r="B6" s="31"/>
      <c r="C6" s="31"/>
      <c r="D6" s="31"/>
      <c r="E6" s="34"/>
      <c r="F6" s="34"/>
      <c r="G6" s="34"/>
      <c r="H6" s="5">
        <f>SUM(B6,C6,D6,E6,F6,G6)</f>
        <v>0</v>
      </c>
      <c r="I6" s="37"/>
      <c r="J6" s="37"/>
      <c r="K6" s="37"/>
      <c r="L6" s="39"/>
      <c r="M6" s="39"/>
      <c r="N6" s="39"/>
      <c r="O6" s="5">
        <f>SUM(I6,J6,K6,L6,M6,N6)</f>
        <v>0</v>
      </c>
      <c r="P6" s="42"/>
      <c r="Q6" s="42"/>
      <c r="R6" s="42"/>
      <c r="S6" s="22"/>
      <c r="T6" s="22"/>
      <c r="U6" s="22"/>
      <c r="V6" s="6"/>
      <c r="W6" s="6"/>
      <c r="X6" s="6"/>
      <c r="Y6" s="82">
        <f>SUM(P6,Q6,R6,S6,T6,U6,V6,W6,X6)</f>
        <v>0</v>
      </c>
      <c r="Z6" s="46"/>
      <c r="AA6" s="46"/>
      <c r="AB6" s="46"/>
      <c r="AC6" s="19"/>
      <c r="AD6" s="19"/>
      <c r="AE6" s="19"/>
      <c r="AF6" s="5">
        <f>SUM(Z6,AA6,AB6,AC6,AD6,AE6)</f>
        <v>0</v>
      </c>
      <c r="AG6" s="5">
        <f>SUM(H6,O6,Y6,AF6)</f>
        <v>0</v>
      </c>
      <c r="AH6" s="2"/>
      <c r="AI6" s="7" t="e">
        <f>AG6/AH6</f>
        <v>#DIV/0!</v>
      </c>
    </row>
    <row r="7" spans="1:35">
      <c r="A7" s="16"/>
      <c r="B7" s="31"/>
      <c r="C7" s="31"/>
      <c r="D7" s="31"/>
      <c r="E7" s="34"/>
      <c r="F7" s="34"/>
      <c r="G7" s="34"/>
      <c r="H7" s="5"/>
      <c r="I7" s="37"/>
      <c r="J7" s="37"/>
      <c r="K7" s="37"/>
      <c r="L7" s="39"/>
      <c r="M7" s="39"/>
      <c r="N7" s="39"/>
      <c r="O7" s="5"/>
      <c r="P7" s="42"/>
      <c r="Q7" s="42"/>
      <c r="R7" s="42"/>
      <c r="S7" s="22"/>
      <c r="T7" s="22"/>
      <c r="U7" s="22"/>
      <c r="V7" s="6"/>
      <c r="W7" s="6"/>
      <c r="X7" s="6"/>
      <c r="Y7" s="82"/>
      <c r="Z7" s="46"/>
      <c r="AA7" s="46"/>
      <c r="AB7" s="47"/>
      <c r="AC7" s="19"/>
      <c r="AD7" s="19"/>
      <c r="AE7" s="19"/>
      <c r="AF7" s="5"/>
      <c r="AG7" s="5"/>
      <c r="AH7" s="2"/>
      <c r="AI7" s="7"/>
    </row>
    <row r="8" spans="1:35">
      <c r="A8" s="16" t="s">
        <v>24</v>
      </c>
      <c r="B8" s="31"/>
      <c r="C8" s="31"/>
      <c r="D8" s="31">
        <v>1</v>
      </c>
      <c r="E8" s="34"/>
      <c r="F8" s="34"/>
      <c r="G8" s="34"/>
      <c r="H8" s="5">
        <f>SUM(B8,C8,D8,E8,F8,G8)</f>
        <v>1</v>
      </c>
      <c r="I8" s="37"/>
      <c r="J8" s="37"/>
      <c r="K8" s="37"/>
      <c r="L8" s="39"/>
      <c r="M8" s="39"/>
      <c r="N8" s="39">
        <v>1</v>
      </c>
      <c r="O8" s="5">
        <f>SUM(I8,J8,K8,L8,M8,N8)</f>
        <v>1</v>
      </c>
      <c r="P8" s="42"/>
      <c r="Q8" s="42"/>
      <c r="R8" s="42"/>
      <c r="S8" s="22"/>
      <c r="T8" s="22"/>
      <c r="U8" s="22"/>
      <c r="V8" s="6"/>
      <c r="W8" s="6"/>
      <c r="X8" s="6"/>
      <c r="Y8" s="82">
        <f>SUM(P8,Q8,R8,S8,T8,U8,V8,W8,X8)</f>
        <v>0</v>
      </c>
      <c r="Z8" s="46"/>
      <c r="AA8" s="46"/>
      <c r="AB8" s="46">
        <v>1</v>
      </c>
      <c r="AC8" s="19"/>
      <c r="AD8" s="19"/>
      <c r="AE8" s="19"/>
      <c r="AF8" s="5">
        <f>SUM(Z8,AA8,AB8,AC8,AD8,AE8)</f>
        <v>1</v>
      </c>
      <c r="AG8" s="5">
        <f>SUM(H8,O8,Y8,AF8)</f>
        <v>3</v>
      </c>
      <c r="AH8" s="2">
        <v>102</v>
      </c>
      <c r="AI8" s="7">
        <f>AG8/AH8</f>
        <v>2.9411764705882353E-2</v>
      </c>
    </row>
    <row r="9" spans="1:35">
      <c r="A9" s="16"/>
      <c r="B9" s="31"/>
      <c r="C9" s="31"/>
      <c r="D9" s="32">
        <v>45180</v>
      </c>
      <c r="E9" s="34"/>
      <c r="F9" s="34"/>
      <c r="G9" s="34"/>
      <c r="H9" s="5"/>
      <c r="I9" s="37"/>
      <c r="J9" s="37"/>
      <c r="K9" s="37"/>
      <c r="L9" s="39"/>
      <c r="M9" s="39"/>
      <c r="N9" s="40">
        <v>45286</v>
      </c>
      <c r="O9" s="5"/>
      <c r="P9" s="42"/>
      <c r="Q9" s="42"/>
      <c r="R9" s="42"/>
      <c r="S9" s="22"/>
      <c r="T9" s="22"/>
      <c r="U9" s="22"/>
      <c r="V9" s="6"/>
      <c r="W9" s="6"/>
      <c r="X9" s="6"/>
      <c r="Y9" s="82"/>
      <c r="Z9" s="46"/>
      <c r="AA9" s="46"/>
      <c r="AB9" s="47">
        <v>45042</v>
      </c>
      <c r="AC9" s="19"/>
      <c r="AD9" s="19"/>
      <c r="AE9" s="19"/>
      <c r="AF9" s="5"/>
      <c r="AG9" s="5"/>
      <c r="AH9" s="2"/>
      <c r="AI9" s="7"/>
    </row>
    <row r="10" spans="1:35">
      <c r="A10" s="16"/>
      <c r="B10" s="31"/>
      <c r="C10" s="31"/>
      <c r="D10" s="31"/>
      <c r="E10" s="34"/>
      <c r="F10" s="34"/>
      <c r="G10" s="34"/>
      <c r="H10" s="5">
        <f>SUM(B10,C10,D10,E10,F10,G10)</f>
        <v>0</v>
      </c>
      <c r="I10" s="37"/>
      <c r="J10" s="37"/>
      <c r="K10" s="37"/>
      <c r="L10" s="39"/>
      <c r="M10" s="39"/>
      <c r="N10" s="39"/>
      <c r="O10" s="5">
        <f>SUM(I10,J10,K10,L10,M10,N10)</f>
        <v>0</v>
      </c>
      <c r="P10" s="42"/>
      <c r="Q10" s="42"/>
      <c r="R10" s="42"/>
      <c r="S10" s="22"/>
      <c r="T10" s="22"/>
      <c r="U10" s="22"/>
      <c r="V10" s="6"/>
      <c r="W10" s="6"/>
      <c r="X10" s="6"/>
      <c r="Y10" s="82">
        <f>SUM(P10,Q10,R10,S10,T10,U10,V10,W10,X10)</f>
        <v>0</v>
      </c>
      <c r="Z10" s="46"/>
      <c r="AA10" s="46"/>
      <c r="AB10" s="46"/>
      <c r="AC10" s="19"/>
      <c r="AD10" s="19"/>
      <c r="AE10" s="19"/>
      <c r="AF10" s="5">
        <f>SUM(Z10,AA10,AB10,AC10,AD10,AE10)</f>
        <v>0</v>
      </c>
      <c r="AG10" s="5">
        <f>SUM(H10,O10,Y10,AF10)</f>
        <v>0</v>
      </c>
      <c r="AH10" s="2"/>
      <c r="AI10" s="7" t="e">
        <f>AG10/AH10</f>
        <v>#DIV/0!</v>
      </c>
    </row>
    <row r="11" spans="1:35">
      <c r="A11" s="16"/>
      <c r="B11" s="31"/>
      <c r="C11" s="31"/>
      <c r="D11" s="31"/>
      <c r="E11" s="34"/>
      <c r="F11" s="34"/>
      <c r="G11" s="34"/>
      <c r="H11" s="5"/>
      <c r="I11" s="37"/>
      <c r="J11" s="37"/>
      <c r="K11" s="37"/>
      <c r="L11" s="39"/>
      <c r="M11" s="39"/>
      <c r="N11" s="39"/>
      <c r="O11" s="5"/>
      <c r="P11" s="42"/>
      <c r="Q11" s="42"/>
      <c r="R11" s="42"/>
      <c r="S11" s="22"/>
      <c r="T11" s="22"/>
      <c r="U11" s="22"/>
      <c r="V11" s="6"/>
      <c r="W11" s="6"/>
      <c r="X11" s="6"/>
      <c r="Y11" s="82"/>
      <c r="Z11" s="46"/>
      <c r="AA11" s="46"/>
      <c r="AB11" s="46"/>
      <c r="AC11" s="19"/>
      <c r="AD11" s="19"/>
      <c r="AE11" s="20"/>
      <c r="AF11" s="5"/>
      <c r="AG11" s="5"/>
      <c r="AH11" s="2"/>
      <c r="AI11" s="7"/>
    </row>
    <row r="12" spans="1:35">
      <c r="A12" s="16" t="s">
        <v>25</v>
      </c>
      <c r="B12" s="31"/>
      <c r="C12" s="31"/>
      <c r="D12" s="31">
        <v>1</v>
      </c>
      <c r="E12" s="34"/>
      <c r="F12" s="34"/>
      <c r="G12" s="34"/>
      <c r="H12" s="5">
        <f>SUM(B12,C12,D12,E12,F12,G12)</f>
        <v>1</v>
      </c>
      <c r="I12" s="37"/>
      <c r="J12" s="37"/>
      <c r="K12" s="37"/>
      <c r="L12" s="39"/>
      <c r="M12" s="39"/>
      <c r="N12" s="39">
        <v>1</v>
      </c>
      <c r="O12" s="5">
        <f>SUM(I12,J12,K12,L12,M12,N12)</f>
        <v>1</v>
      </c>
      <c r="P12" s="42"/>
      <c r="Q12" s="42"/>
      <c r="R12" s="42"/>
      <c r="S12" s="22"/>
      <c r="T12" s="22"/>
      <c r="U12" s="22"/>
      <c r="V12" s="6"/>
      <c r="W12" s="6"/>
      <c r="X12" s="6">
        <v>1</v>
      </c>
      <c r="Y12" s="82">
        <f>SUM(P12,Q12,R12,S12,T12,U12,V12,W12,X12)</f>
        <v>1</v>
      </c>
      <c r="Z12" s="46"/>
      <c r="AA12" s="46"/>
      <c r="AB12" s="46"/>
      <c r="AC12" s="19"/>
      <c r="AD12" s="19"/>
      <c r="AE12" s="19">
        <v>1</v>
      </c>
      <c r="AF12" s="5">
        <f>SUM(Z12,AA12,AB12,AC12,AD12,AE12)</f>
        <v>1</v>
      </c>
      <c r="AG12" s="5">
        <f>SUM(H12,O12,Y12,AF12)</f>
        <v>4</v>
      </c>
      <c r="AH12" s="2">
        <v>68</v>
      </c>
      <c r="AI12" s="7">
        <f>AG12/AH12</f>
        <v>5.8823529411764705E-2</v>
      </c>
    </row>
    <row r="13" spans="1:35">
      <c r="A13" s="16"/>
      <c r="B13" s="31"/>
      <c r="C13" s="31"/>
      <c r="D13" s="32">
        <v>45182</v>
      </c>
      <c r="E13" s="34"/>
      <c r="F13" s="34"/>
      <c r="G13" s="34"/>
      <c r="H13" s="5"/>
      <c r="I13" s="37"/>
      <c r="J13" s="37"/>
      <c r="K13" s="37"/>
      <c r="L13" s="39"/>
      <c r="M13" s="39"/>
      <c r="N13" s="40">
        <v>45287</v>
      </c>
      <c r="O13" s="5"/>
      <c r="P13" s="42"/>
      <c r="Q13" s="42"/>
      <c r="R13" s="42"/>
      <c r="S13" s="22"/>
      <c r="T13" s="22"/>
      <c r="U13" s="22"/>
      <c r="V13" s="6"/>
      <c r="W13" s="6"/>
      <c r="X13" s="8">
        <v>44998</v>
      </c>
      <c r="Y13" s="82"/>
      <c r="Z13" s="46"/>
      <c r="AA13" s="46"/>
      <c r="AB13" s="46"/>
      <c r="AC13" s="19"/>
      <c r="AD13" s="19"/>
      <c r="AE13" s="20">
        <v>45054</v>
      </c>
      <c r="AF13" s="5"/>
      <c r="AG13" s="5"/>
      <c r="AH13" s="2"/>
      <c r="AI13" s="7"/>
    </row>
    <row r="14" spans="1:35">
      <c r="A14" s="16" t="s">
        <v>26</v>
      </c>
      <c r="B14" s="31"/>
      <c r="C14" s="31"/>
      <c r="D14" s="31">
        <v>1</v>
      </c>
      <c r="E14" s="34"/>
      <c r="F14" s="34"/>
      <c r="G14" s="34">
        <v>1</v>
      </c>
      <c r="H14" s="5">
        <f>SUM(B14,C14,D14,E14,F14,G14)</f>
        <v>2</v>
      </c>
      <c r="I14" s="37"/>
      <c r="J14" s="37"/>
      <c r="K14" s="37"/>
      <c r="L14" s="39"/>
      <c r="M14" s="39"/>
      <c r="N14" s="39">
        <v>1</v>
      </c>
      <c r="O14" s="5">
        <f>SUM(I14,J14,K14,L14,M14,N14)</f>
        <v>1</v>
      </c>
      <c r="P14" s="42"/>
      <c r="Q14" s="42"/>
      <c r="R14" s="42">
        <v>1</v>
      </c>
      <c r="S14" s="22"/>
      <c r="T14" s="22"/>
      <c r="U14" s="22">
        <v>1</v>
      </c>
      <c r="V14" s="6"/>
      <c r="W14" s="6"/>
      <c r="X14" s="6">
        <v>1</v>
      </c>
      <c r="Y14" s="82">
        <f>SUM(P14,Q14,R14,S14,T14,U14,V14,W14,X14)</f>
        <v>3</v>
      </c>
      <c r="Z14" s="46"/>
      <c r="AA14" s="46"/>
      <c r="AB14" s="46">
        <v>1</v>
      </c>
      <c r="AC14" s="19"/>
      <c r="AD14" s="19"/>
      <c r="AE14" s="19">
        <v>1</v>
      </c>
      <c r="AF14" s="5">
        <f>SUM(Z14,AA14,AB14,AC14,AD14,AE14)</f>
        <v>2</v>
      </c>
      <c r="AG14" s="5">
        <f>SUM(H14,O14,Y14,AF14)</f>
        <v>8</v>
      </c>
      <c r="AH14" s="2">
        <v>136</v>
      </c>
      <c r="AI14" s="7">
        <f>AG14/AH14</f>
        <v>5.8823529411764705E-2</v>
      </c>
    </row>
    <row r="15" spans="1:35">
      <c r="A15" s="16"/>
      <c r="B15" s="31"/>
      <c r="C15" s="31"/>
      <c r="D15" s="32">
        <v>45183</v>
      </c>
      <c r="E15" s="34"/>
      <c r="F15" s="34"/>
      <c r="G15" s="35">
        <v>45218</v>
      </c>
      <c r="H15" s="5"/>
      <c r="I15" s="37"/>
      <c r="J15" s="37"/>
      <c r="K15" s="70"/>
      <c r="L15" s="39"/>
      <c r="M15" s="39"/>
      <c r="N15" s="40">
        <v>45280</v>
      </c>
      <c r="O15" s="5"/>
      <c r="P15" s="42"/>
      <c r="Q15" s="42"/>
      <c r="R15" s="43">
        <v>44957</v>
      </c>
      <c r="S15" s="23"/>
      <c r="T15" s="22"/>
      <c r="U15" s="23">
        <v>44985</v>
      </c>
      <c r="V15" s="6"/>
      <c r="W15" s="6"/>
      <c r="X15" s="81">
        <v>44999</v>
      </c>
      <c r="Y15" s="82"/>
      <c r="Z15" s="47"/>
      <c r="AA15" s="46"/>
      <c r="AB15" s="47">
        <v>45033</v>
      </c>
      <c r="AC15" s="20"/>
      <c r="AD15" s="19"/>
      <c r="AE15" s="87">
        <v>45069</v>
      </c>
      <c r="AF15" s="5"/>
      <c r="AG15" s="5"/>
      <c r="AH15" s="2"/>
      <c r="AI15" s="7"/>
    </row>
    <row r="16" spans="1:35">
      <c r="A16" s="16" t="s">
        <v>27</v>
      </c>
      <c r="B16" s="31"/>
      <c r="C16" s="31"/>
      <c r="D16" s="31"/>
      <c r="E16" s="34"/>
      <c r="F16" s="34"/>
      <c r="G16" s="34"/>
      <c r="H16" s="5">
        <f>SUM(B16,C16,D16,E16,F16,G16)</f>
        <v>0</v>
      </c>
      <c r="I16" s="37"/>
      <c r="J16" s="37"/>
      <c r="K16" s="37"/>
      <c r="L16" s="39"/>
      <c r="M16" s="39"/>
      <c r="N16" s="39">
        <v>1</v>
      </c>
      <c r="O16" s="5">
        <f>SUM(I16,J16,K16,L16,M16,N16)</f>
        <v>1</v>
      </c>
      <c r="P16" s="42"/>
      <c r="Q16" s="42"/>
      <c r="R16" s="42"/>
      <c r="S16" s="22"/>
      <c r="T16" s="22"/>
      <c r="U16" s="22"/>
      <c r="V16" s="6"/>
      <c r="W16" s="6"/>
      <c r="X16" s="6"/>
      <c r="Y16" s="82">
        <f>SUM(P16,Q16,R16,S16,T16,U16,V16,W16,X16)</f>
        <v>0</v>
      </c>
      <c r="Z16" s="46"/>
      <c r="AA16" s="46"/>
      <c r="AB16" s="46">
        <v>1</v>
      </c>
      <c r="AC16" s="19"/>
      <c r="AD16" s="19"/>
      <c r="AE16" s="19">
        <v>1</v>
      </c>
      <c r="AF16" s="5">
        <f>SUM(Z16,AA16,AB16,AC16,AD16,AE16)</f>
        <v>2</v>
      </c>
      <c r="AG16" s="5">
        <f>SUM(H16,O16,Y16,AF16)</f>
        <v>3</v>
      </c>
      <c r="AH16" s="2">
        <v>68</v>
      </c>
      <c r="AI16" s="7">
        <f>AG16/AH16</f>
        <v>4.4117647058823532E-2</v>
      </c>
    </row>
    <row r="17" spans="1:35">
      <c r="A17" s="16"/>
      <c r="B17" s="31"/>
      <c r="C17" s="31"/>
      <c r="D17" s="31"/>
      <c r="E17" s="34"/>
      <c r="F17" s="34"/>
      <c r="G17" s="34"/>
      <c r="H17" s="5"/>
      <c r="I17" s="37"/>
      <c r="J17" s="37"/>
      <c r="K17" s="37"/>
      <c r="L17" s="39"/>
      <c r="M17" s="39"/>
      <c r="N17" s="40">
        <v>45279</v>
      </c>
      <c r="O17" s="5"/>
      <c r="P17" s="42"/>
      <c r="Q17" s="42"/>
      <c r="R17" s="42"/>
      <c r="S17" s="22"/>
      <c r="T17" s="22"/>
      <c r="U17" s="22"/>
      <c r="V17" s="6"/>
      <c r="W17" s="6"/>
      <c r="X17" s="6"/>
      <c r="Y17" s="82"/>
      <c r="Z17" s="47"/>
      <c r="AA17" s="46"/>
      <c r="AB17" s="47">
        <v>45039</v>
      </c>
      <c r="AC17" s="20"/>
      <c r="AD17" s="19"/>
      <c r="AE17" s="20">
        <v>45067</v>
      </c>
      <c r="AF17" s="5"/>
      <c r="AG17" s="5"/>
      <c r="AH17" s="2"/>
      <c r="AI17" s="7"/>
    </row>
    <row r="18" spans="1:35">
      <c r="A18" s="16" t="s">
        <v>28</v>
      </c>
      <c r="B18" s="31"/>
      <c r="C18" s="31"/>
      <c r="D18" s="31"/>
      <c r="E18" s="34"/>
      <c r="F18" s="34"/>
      <c r="G18" s="34"/>
      <c r="H18" s="5">
        <f>SUM(B18,C18,D18,E18,F18,G18)</f>
        <v>0</v>
      </c>
      <c r="I18" s="37"/>
      <c r="J18" s="37"/>
      <c r="K18" s="37"/>
      <c r="L18" s="39"/>
      <c r="M18" s="39"/>
      <c r="N18" s="39"/>
      <c r="O18" s="5">
        <f>SUM(I18,J18,K18,L18,M18,N18)</f>
        <v>0</v>
      </c>
      <c r="P18" s="42"/>
      <c r="Q18" s="42"/>
      <c r="R18" s="42"/>
      <c r="S18" s="22"/>
      <c r="T18" s="22"/>
      <c r="U18" s="22"/>
      <c r="V18" s="6"/>
      <c r="W18" s="6"/>
      <c r="X18" s="6"/>
      <c r="Y18" s="82">
        <f>SUM(P18,Q18,R18,S18,T18,U18,V18,W18,X18)</f>
        <v>0</v>
      </c>
      <c r="Z18" s="46"/>
      <c r="AA18" s="46"/>
      <c r="AB18" s="46">
        <v>1</v>
      </c>
      <c r="AC18" s="19"/>
      <c r="AD18" s="19"/>
      <c r="AE18" s="19"/>
      <c r="AF18" s="5">
        <f>SUM(Z18,AA18,AB18,AC18,AD18,AE18)</f>
        <v>1</v>
      </c>
      <c r="AG18" s="5">
        <f>SUM(H18,O18,Y18,AF18)</f>
        <v>1</v>
      </c>
      <c r="AH18" s="2">
        <v>34</v>
      </c>
      <c r="AI18" s="7">
        <f>AG18/AH18</f>
        <v>2.9411764705882353E-2</v>
      </c>
    </row>
    <row r="19" spans="1:35">
      <c r="A19" s="16"/>
      <c r="B19" s="31"/>
      <c r="C19" s="31"/>
      <c r="D19" s="31"/>
      <c r="E19" s="34"/>
      <c r="F19" s="34"/>
      <c r="G19" s="34"/>
      <c r="H19" s="5"/>
      <c r="I19" s="37"/>
      <c r="J19" s="37"/>
      <c r="K19" s="37"/>
      <c r="L19" s="39"/>
      <c r="M19" s="39"/>
      <c r="N19" s="39"/>
      <c r="O19" s="5"/>
      <c r="P19" s="42"/>
      <c r="Q19" s="42"/>
      <c r="R19" s="42"/>
      <c r="S19" s="22"/>
      <c r="T19" s="22"/>
      <c r="U19" s="22"/>
      <c r="V19" s="6"/>
      <c r="W19" s="6"/>
      <c r="X19" s="6"/>
      <c r="Y19" s="82"/>
      <c r="Z19" s="46"/>
      <c r="AA19" s="46"/>
      <c r="AB19" s="47">
        <v>45040</v>
      </c>
      <c r="AC19" s="19"/>
      <c r="AD19" s="19"/>
      <c r="AE19" s="19"/>
      <c r="AF19" s="5"/>
      <c r="AG19" s="5"/>
      <c r="AH19" s="2"/>
      <c r="AI19" s="7"/>
    </row>
    <row r="20" spans="1:35">
      <c r="A20" s="16" t="s">
        <v>29</v>
      </c>
      <c r="B20" s="31"/>
      <c r="C20" s="31"/>
      <c r="D20" s="31"/>
      <c r="E20" s="34"/>
      <c r="F20" s="34"/>
      <c r="G20" s="34"/>
      <c r="H20" s="5">
        <f>SUM(B20,C20,D20,E20,F20,G20)</f>
        <v>0</v>
      </c>
      <c r="I20" s="37"/>
      <c r="J20" s="37"/>
      <c r="K20" s="37"/>
      <c r="L20" s="39"/>
      <c r="M20" s="39"/>
      <c r="N20" s="39"/>
      <c r="O20" s="5">
        <f>SUM(I20,J20,K20,L20,M20,N20)</f>
        <v>0</v>
      </c>
      <c r="P20" s="42"/>
      <c r="Q20" s="42"/>
      <c r="R20" s="42"/>
      <c r="S20" s="22"/>
      <c r="T20" s="22"/>
      <c r="U20" s="22"/>
      <c r="V20" s="6"/>
      <c r="W20" s="6"/>
      <c r="X20" s="6"/>
      <c r="Y20" s="82">
        <f>SUM(P20,Q20,R20,S20,T20,U20,V20,W20,X20)</f>
        <v>0</v>
      </c>
      <c r="Z20" s="46"/>
      <c r="AA20" s="46"/>
      <c r="AB20" s="46">
        <v>1</v>
      </c>
      <c r="AC20" s="19"/>
      <c r="AD20" s="19"/>
      <c r="AE20" s="19"/>
      <c r="AF20" s="5">
        <f>SUM(Z20,AA20,AB20,AC20,AD20,AE20)</f>
        <v>1</v>
      </c>
      <c r="AG20" s="5">
        <f>SUM(H20,O20,Y20,AF20)</f>
        <v>1</v>
      </c>
      <c r="AH20" s="2">
        <v>34</v>
      </c>
      <c r="AI20" s="7">
        <f>AG20/AH20</f>
        <v>2.9411764705882353E-2</v>
      </c>
    </row>
    <row r="21" spans="1:35">
      <c r="A21" s="16"/>
      <c r="B21" s="31"/>
      <c r="C21" s="31"/>
      <c r="D21" s="31"/>
      <c r="E21" s="34"/>
      <c r="F21" s="34"/>
      <c r="G21" s="34"/>
      <c r="H21" s="5"/>
      <c r="I21" s="37"/>
      <c r="J21" s="37"/>
      <c r="K21" s="37"/>
      <c r="L21" s="39"/>
      <c r="M21" s="39"/>
      <c r="N21" s="39"/>
      <c r="O21" s="5"/>
      <c r="P21" s="42"/>
      <c r="Q21" s="42"/>
      <c r="R21" s="42"/>
      <c r="S21" s="22"/>
      <c r="T21" s="22"/>
      <c r="U21" s="22"/>
      <c r="V21" s="6"/>
      <c r="W21" s="6"/>
      <c r="X21" s="6"/>
      <c r="Y21" s="82"/>
      <c r="Z21" s="46"/>
      <c r="AA21" s="46"/>
      <c r="AB21" s="47">
        <v>45041</v>
      </c>
      <c r="AC21" s="19"/>
      <c r="AD21" s="19"/>
      <c r="AE21" s="19"/>
      <c r="AF21" s="5"/>
      <c r="AG21" s="5"/>
      <c r="AH21" s="2"/>
      <c r="AI21" s="7"/>
    </row>
    <row r="22" spans="1:35">
      <c r="A22" s="16" t="s">
        <v>30</v>
      </c>
      <c r="B22" s="31"/>
      <c r="C22" s="31"/>
      <c r="D22" s="31"/>
      <c r="E22" s="34"/>
      <c r="F22" s="34"/>
      <c r="G22" s="34"/>
      <c r="H22" s="5">
        <f>SUM(B22,C22,D22,E22,F22,G22)</f>
        <v>0</v>
      </c>
      <c r="I22" s="37"/>
      <c r="J22" s="37"/>
      <c r="K22" s="37"/>
      <c r="L22" s="39"/>
      <c r="M22" s="39"/>
      <c r="N22" s="39"/>
      <c r="O22" s="5">
        <f>SUM(I22,J22,K22,L22,M22,N22)</f>
        <v>0</v>
      </c>
      <c r="P22" s="42"/>
      <c r="Q22" s="42"/>
      <c r="R22" s="42"/>
      <c r="S22" s="22"/>
      <c r="T22" s="22"/>
      <c r="U22" s="22"/>
      <c r="V22" s="6"/>
      <c r="W22" s="6"/>
      <c r="X22" s="6"/>
      <c r="Y22" s="82">
        <f>SUM(P22,Q22,R22,S22,T22,U22,V22,W22,X22)</f>
        <v>0</v>
      </c>
      <c r="Z22" s="46"/>
      <c r="AA22" s="46"/>
      <c r="AB22" s="46">
        <v>1</v>
      </c>
      <c r="AC22" s="19"/>
      <c r="AD22" s="19"/>
      <c r="AE22" s="19"/>
      <c r="AF22" s="5">
        <f>SUM(Z22,AA22,AB22,AC22,AD22,AE22)</f>
        <v>1</v>
      </c>
      <c r="AG22" s="5">
        <f>SUM(H22,O22,Y22,AF22)</f>
        <v>1</v>
      </c>
      <c r="AH22" s="2">
        <v>34</v>
      </c>
      <c r="AI22" s="7">
        <f>AG22/AH22</f>
        <v>2.9411764705882353E-2</v>
      </c>
    </row>
    <row r="23" spans="1:35">
      <c r="A23" s="16"/>
      <c r="B23" s="31"/>
      <c r="C23" s="31"/>
      <c r="D23" s="31"/>
      <c r="E23" s="34"/>
      <c r="F23" s="34"/>
      <c r="G23" s="34"/>
      <c r="H23" s="5"/>
      <c r="I23" s="37"/>
      <c r="J23" s="37"/>
      <c r="K23" s="37"/>
      <c r="L23" s="39"/>
      <c r="M23" s="39"/>
      <c r="N23" s="39"/>
      <c r="O23" s="5"/>
      <c r="P23" s="42"/>
      <c r="Q23" s="42"/>
      <c r="R23" s="42"/>
      <c r="S23" s="22"/>
      <c r="T23" s="22"/>
      <c r="U23" s="22"/>
      <c r="V23" s="6"/>
      <c r="W23" s="6"/>
      <c r="X23" s="6"/>
      <c r="Y23" s="82"/>
      <c r="Z23" s="46"/>
      <c r="AA23" s="46"/>
      <c r="AB23" s="47">
        <v>45034</v>
      </c>
      <c r="AC23" s="19"/>
      <c r="AD23" s="19"/>
      <c r="AE23" s="20"/>
      <c r="AF23" s="5"/>
      <c r="AG23" s="5"/>
      <c r="AH23" s="2"/>
      <c r="AI23" s="7"/>
    </row>
    <row r="24" spans="1:35">
      <c r="A24" s="16" t="s">
        <v>31</v>
      </c>
      <c r="B24" s="31"/>
      <c r="C24" s="31"/>
      <c r="D24" s="31"/>
      <c r="E24" s="34"/>
      <c r="F24" s="34"/>
      <c r="G24" s="34"/>
      <c r="H24" s="5">
        <f>SUM(B24,C24,D24,E24,F24,G24)</f>
        <v>0</v>
      </c>
      <c r="I24" s="37"/>
      <c r="J24" s="37"/>
      <c r="K24" s="37"/>
      <c r="L24" s="39"/>
      <c r="M24" s="39"/>
      <c r="N24" s="39"/>
      <c r="O24" s="5">
        <f>I24+J24+K24+L24+M24+N24</f>
        <v>0</v>
      </c>
      <c r="P24" s="42"/>
      <c r="Q24" s="42"/>
      <c r="R24" s="42"/>
      <c r="S24" s="22"/>
      <c r="T24" s="22"/>
      <c r="U24" s="22"/>
      <c r="V24" s="6"/>
      <c r="W24" s="6"/>
      <c r="X24" s="6"/>
      <c r="Y24" s="82">
        <f>SUM(P24,Q24,R24,S24,T24,U24,V24,W24,X24)</f>
        <v>0</v>
      </c>
      <c r="Z24" s="46"/>
      <c r="AA24" s="46"/>
      <c r="AB24" s="46"/>
      <c r="AC24" s="19"/>
      <c r="AD24" s="19"/>
      <c r="AE24" s="19">
        <v>1</v>
      </c>
      <c r="AF24" s="5">
        <f>SUM(Z24,AA24,AB24,AC24,AD24,AE24)</f>
        <v>1</v>
      </c>
      <c r="AG24" s="5">
        <f>SUM(H24,O24,Y24,AF24)</f>
        <v>1</v>
      </c>
      <c r="AH24" s="2">
        <v>34</v>
      </c>
      <c r="AI24" s="7">
        <f>AG24/AH24</f>
        <v>2.9411764705882353E-2</v>
      </c>
    </row>
    <row r="25" spans="1:35">
      <c r="A25" s="16"/>
      <c r="B25" s="31"/>
      <c r="C25" s="31"/>
      <c r="D25" s="31"/>
      <c r="E25" s="34"/>
      <c r="F25" s="34"/>
      <c r="G25" s="34"/>
      <c r="H25" s="5"/>
      <c r="I25" s="37"/>
      <c r="J25" s="37"/>
      <c r="K25" s="37"/>
      <c r="L25" s="39"/>
      <c r="M25" s="39"/>
      <c r="N25" s="39"/>
      <c r="O25" s="5"/>
      <c r="P25" s="42"/>
      <c r="Q25" s="42"/>
      <c r="R25" s="42"/>
      <c r="S25" s="22"/>
      <c r="T25" s="22"/>
      <c r="U25" s="22"/>
      <c r="V25" s="6"/>
      <c r="W25" s="6"/>
      <c r="X25" s="6"/>
      <c r="Y25" s="82"/>
      <c r="Z25" s="46"/>
      <c r="AA25" s="46"/>
      <c r="AB25" s="46"/>
      <c r="AC25" s="19"/>
      <c r="AD25" s="19"/>
      <c r="AE25" s="20">
        <v>45053</v>
      </c>
      <c r="AF25" s="5"/>
      <c r="AG25" s="5"/>
      <c r="AH25" s="2"/>
      <c r="AI25" s="7"/>
    </row>
    <row r="26" spans="1:35">
      <c r="A26" s="16" t="s">
        <v>32</v>
      </c>
      <c r="B26" s="31"/>
      <c r="C26" s="31"/>
      <c r="D26" s="31">
        <v>1</v>
      </c>
      <c r="E26" s="34"/>
      <c r="F26" s="34"/>
      <c r="G26" s="34"/>
      <c r="H26" s="5">
        <f>SUM(B26,C26,D26,E26,F26,G26)</f>
        <v>1</v>
      </c>
      <c r="I26" s="37"/>
      <c r="J26" s="37"/>
      <c r="K26" s="37"/>
      <c r="L26" s="39"/>
      <c r="M26" s="39"/>
      <c r="N26" s="39"/>
      <c r="O26" s="5">
        <f>I26+J26+K26+L26+M26+N26</f>
        <v>0</v>
      </c>
      <c r="P26" s="42"/>
      <c r="Q26" s="42"/>
      <c r="R26" s="42"/>
      <c r="S26" s="22"/>
      <c r="T26" s="22"/>
      <c r="U26" s="22"/>
      <c r="V26" s="6"/>
      <c r="W26" s="6"/>
      <c r="X26" s="6"/>
      <c r="Y26" s="82">
        <f>SUM(P26,Q26,R26,S26,T26,,V26,W26,X26)</f>
        <v>0</v>
      </c>
      <c r="Z26" s="46"/>
      <c r="AA26" s="46"/>
      <c r="AB26" s="46">
        <v>1</v>
      </c>
      <c r="AC26" s="19"/>
      <c r="AD26" s="19"/>
      <c r="AE26" s="19"/>
      <c r="AF26" s="5">
        <f>SUM(Z26,AA26,AB26,AC26,AD26,AE26)</f>
        <v>1</v>
      </c>
      <c r="AG26" s="5">
        <f>SUM(H26,O26,Y26,AF26)</f>
        <v>2</v>
      </c>
      <c r="AH26" s="2">
        <v>102</v>
      </c>
      <c r="AI26" s="7">
        <f>AG26/AH26</f>
        <v>1.9607843137254902E-2</v>
      </c>
    </row>
    <row r="27" spans="1:35">
      <c r="A27" s="16"/>
      <c r="B27" s="31"/>
      <c r="C27" s="31"/>
      <c r="D27" s="32">
        <v>45184</v>
      </c>
      <c r="E27" s="34"/>
      <c r="F27" s="34"/>
      <c r="G27" s="34"/>
      <c r="H27" s="5"/>
      <c r="I27" s="37"/>
      <c r="J27" s="37"/>
      <c r="K27" s="37"/>
      <c r="L27" s="39"/>
      <c r="M27" s="39"/>
      <c r="N27" s="39"/>
      <c r="O27" s="5"/>
      <c r="P27" s="42"/>
      <c r="Q27" s="42"/>
      <c r="R27" s="42"/>
      <c r="S27" s="22"/>
      <c r="T27" s="22"/>
      <c r="U27" s="22"/>
      <c r="V27" s="6"/>
      <c r="W27" s="6"/>
      <c r="X27" s="6"/>
      <c r="Y27" s="82"/>
      <c r="Z27" s="46"/>
      <c r="AA27" s="46"/>
      <c r="AB27" s="47">
        <v>45035</v>
      </c>
      <c r="AC27" s="19"/>
      <c r="AD27" s="19"/>
      <c r="AE27" s="19"/>
      <c r="AF27" s="5"/>
      <c r="AG27" s="5"/>
      <c r="AH27" s="2"/>
      <c r="AI27" s="7"/>
    </row>
    <row r="28" spans="1:35">
      <c r="H28">
        <f>H4+H6+H8+H10+H12+H14+H16+H18+H20+H22+H24+H26</f>
        <v>7</v>
      </c>
      <c r="O28">
        <f>O4+O6+O8+O10+O12+O14+O16+O18+O20+O22+O24+O24+O26</f>
        <v>5</v>
      </c>
      <c r="Y28">
        <f>Y4+Y6+Y8+Y10+Y12+Y14+Y16+Y18+Y20+Y22+Y24+Y26</f>
        <v>7</v>
      </c>
      <c r="AF28">
        <f>AF4+AF6+AF8+AF10+AF12+AF14+AF16+AF18+AF20+AF22+AF24+AF26</f>
        <v>14</v>
      </c>
      <c r="AG28">
        <f>AG4+AG6+AG8+AG10+AG12+AG14+AG16+AG18+AG20+AG22+AG24+AG26</f>
        <v>33</v>
      </c>
      <c r="AH28">
        <f>AH4+AH6+AH8+AH10+AH12+AH14+AH16+AH18+AH20+AH22+AH24+AH26</f>
        <v>782</v>
      </c>
      <c r="AI28" s="11">
        <f>AG28/AH28</f>
        <v>4.2199488491048591E-2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AI34"/>
  <sheetViews>
    <sheetView topLeftCell="J1" workbookViewId="0">
      <selection activeCell="AC2" sqref="AC2:AE33"/>
    </sheetView>
  </sheetViews>
  <sheetFormatPr defaultRowHeight="14.4"/>
  <cols>
    <col min="1" max="1" width="48.21875" customWidth="1"/>
  </cols>
  <sheetData>
    <row r="1" spans="1:35" ht="28.8">
      <c r="A1" s="26" t="s">
        <v>0</v>
      </c>
      <c r="B1" s="28" t="s">
        <v>1</v>
      </c>
      <c r="C1" s="28"/>
      <c r="D1" s="28"/>
      <c r="E1" s="28"/>
      <c r="F1" s="28"/>
      <c r="G1" s="28"/>
      <c r="H1" s="28"/>
      <c r="I1" s="28" t="s">
        <v>2</v>
      </c>
      <c r="J1" s="28"/>
      <c r="K1" s="28"/>
      <c r="L1" s="28"/>
      <c r="M1" s="28"/>
      <c r="N1" s="28"/>
      <c r="O1" s="28"/>
      <c r="P1" s="28" t="s">
        <v>3</v>
      </c>
      <c r="Q1" s="28"/>
      <c r="R1" s="28"/>
      <c r="S1" s="28"/>
      <c r="T1" s="28"/>
      <c r="U1" s="28"/>
      <c r="V1" s="28"/>
      <c r="W1" s="28"/>
      <c r="X1" s="28"/>
      <c r="Y1" s="28"/>
      <c r="Z1" s="28" t="s">
        <v>4</v>
      </c>
      <c r="AA1" s="28"/>
      <c r="AB1" s="28"/>
      <c r="AC1" s="28"/>
      <c r="AD1" s="28"/>
      <c r="AE1" s="28"/>
      <c r="AF1" s="28"/>
      <c r="AG1" s="28"/>
      <c r="AH1" s="28"/>
      <c r="AI1" s="28"/>
    </row>
    <row r="2" spans="1:35" ht="12" customHeight="1">
      <c r="A2" s="16" t="s">
        <v>0</v>
      </c>
      <c r="B2" s="57" t="s">
        <v>5</v>
      </c>
      <c r="C2" s="57"/>
      <c r="D2" s="57"/>
      <c r="E2" s="33" t="s">
        <v>6</v>
      </c>
      <c r="F2" s="33"/>
      <c r="G2" s="33"/>
      <c r="H2" s="3"/>
      <c r="I2" s="36" t="s">
        <v>7</v>
      </c>
      <c r="J2" s="36"/>
      <c r="K2" s="36"/>
      <c r="L2" s="38" t="s">
        <v>8</v>
      </c>
      <c r="M2" s="38"/>
      <c r="N2" s="38"/>
      <c r="O2" s="3"/>
      <c r="P2" s="41" t="s">
        <v>9</v>
      </c>
      <c r="Q2" s="41"/>
      <c r="R2" s="41"/>
      <c r="S2" s="21" t="s">
        <v>10</v>
      </c>
      <c r="T2" s="21"/>
      <c r="U2" s="21"/>
      <c r="V2" s="4" t="s">
        <v>11</v>
      </c>
      <c r="W2" s="4"/>
      <c r="X2" s="4"/>
      <c r="Y2" s="25"/>
      <c r="Z2" s="45" t="s">
        <v>12</v>
      </c>
      <c r="AA2" s="45"/>
      <c r="AB2" s="45"/>
      <c r="AC2" s="18" t="s">
        <v>13</v>
      </c>
      <c r="AD2" s="18"/>
      <c r="AE2" s="18"/>
      <c r="AF2" s="3"/>
      <c r="AG2" s="3"/>
      <c r="AH2" s="2"/>
      <c r="AI2" s="2"/>
    </row>
    <row r="3" spans="1:35" ht="85.2" customHeight="1">
      <c r="A3" s="16" t="s">
        <v>14</v>
      </c>
      <c r="B3" s="58" t="s">
        <v>15</v>
      </c>
      <c r="C3" s="58" t="s">
        <v>16</v>
      </c>
      <c r="D3" s="58" t="s">
        <v>17</v>
      </c>
      <c r="E3" s="33" t="s">
        <v>15</v>
      </c>
      <c r="F3" s="33" t="s">
        <v>16</v>
      </c>
      <c r="G3" s="33" t="s">
        <v>17</v>
      </c>
      <c r="H3" s="3" t="s">
        <v>18</v>
      </c>
      <c r="I3" s="36" t="s">
        <v>15</v>
      </c>
      <c r="J3" s="36" t="s">
        <v>16</v>
      </c>
      <c r="K3" s="36" t="s">
        <v>17</v>
      </c>
      <c r="L3" s="38" t="s">
        <v>15</v>
      </c>
      <c r="M3" s="38" t="s">
        <v>16</v>
      </c>
      <c r="N3" s="38" t="s">
        <v>17</v>
      </c>
      <c r="O3" s="3" t="s">
        <v>19</v>
      </c>
      <c r="P3" s="41" t="s">
        <v>15</v>
      </c>
      <c r="Q3" s="41" t="s">
        <v>16</v>
      </c>
      <c r="R3" s="41" t="s">
        <v>17</v>
      </c>
      <c r="S3" s="21" t="s">
        <v>15</v>
      </c>
      <c r="T3" s="21" t="s">
        <v>16</v>
      </c>
      <c r="U3" s="21" t="s">
        <v>17</v>
      </c>
      <c r="V3" s="4" t="s">
        <v>15</v>
      </c>
      <c r="W3" s="4" t="s">
        <v>16</v>
      </c>
      <c r="X3" s="4" t="s">
        <v>17</v>
      </c>
      <c r="Y3" s="25" t="s">
        <v>19</v>
      </c>
      <c r="Z3" s="45" t="s">
        <v>15</v>
      </c>
      <c r="AA3" s="45" t="s">
        <v>16</v>
      </c>
      <c r="AB3" s="45" t="s">
        <v>17</v>
      </c>
      <c r="AC3" s="18" t="s">
        <v>15</v>
      </c>
      <c r="AD3" s="18" t="s">
        <v>16</v>
      </c>
      <c r="AE3" s="18" t="s">
        <v>17</v>
      </c>
      <c r="AF3" s="3" t="s">
        <v>19</v>
      </c>
      <c r="AG3" s="3" t="s">
        <v>20</v>
      </c>
      <c r="AH3" s="3" t="s">
        <v>21</v>
      </c>
      <c r="AI3" s="3" t="s">
        <v>22</v>
      </c>
    </row>
    <row r="4" spans="1:35">
      <c r="A4" s="16" t="s">
        <v>23</v>
      </c>
      <c r="B4" s="59"/>
      <c r="C4" s="60"/>
      <c r="D4" s="72">
        <v>1</v>
      </c>
      <c r="E4" s="34"/>
      <c r="F4" s="34"/>
      <c r="G4" s="34"/>
      <c r="H4" s="5">
        <f>SUM(B4,C4,D4,E4,F4,G4)</f>
        <v>1</v>
      </c>
      <c r="I4" s="37"/>
      <c r="J4" s="37"/>
      <c r="K4" s="37">
        <v>1</v>
      </c>
      <c r="L4" s="39"/>
      <c r="M4" s="39"/>
      <c r="N4" s="39">
        <v>1</v>
      </c>
      <c r="O4" s="5">
        <f>SUM(I4,J4,K4,L4,M4,N4)</f>
        <v>2</v>
      </c>
      <c r="P4" s="42"/>
      <c r="Q4" s="42"/>
      <c r="R4" s="42"/>
      <c r="S4" s="22"/>
      <c r="T4" s="22"/>
      <c r="U4" s="22">
        <v>1</v>
      </c>
      <c r="V4" s="6"/>
      <c r="W4" s="6"/>
      <c r="X4" s="6">
        <v>1</v>
      </c>
      <c r="Y4" s="82">
        <f>SUM(P4,Q4,R4,S4,T4,U4,V4,W4,X4)</f>
        <v>2</v>
      </c>
      <c r="Z4" s="46"/>
      <c r="AA4" s="46"/>
      <c r="AB4" s="46">
        <v>1</v>
      </c>
      <c r="AC4" s="19"/>
      <c r="AD4" s="19"/>
      <c r="AE4" s="19"/>
      <c r="AF4" s="5">
        <f>SUM(Z4,AA4,AB4,AC4,AD4,AE4)</f>
        <v>1</v>
      </c>
      <c r="AG4" s="5">
        <f>SUM(H4,O4,Y4,AF4)</f>
        <v>6</v>
      </c>
      <c r="AH4" s="2">
        <v>170</v>
      </c>
      <c r="AI4" s="7">
        <f>AG4/AH4</f>
        <v>3.5294117647058823E-2</v>
      </c>
    </row>
    <row r="5" spans="1:35">
      <c r="A5" s="16"/>
      <c r="B5" s="61"/>
      <c r="C5" s="60"/>
      <c r="D5" s="73">
        <v>45181</v>
      </c>
      <c r="E5" s="34"/>
      <c r="F5" s="34"/>
      <c r="G5" s="35"/>
      <c r="H5" s="5"/>
      <c r="I5" s="37"/>
      <c r="J5" s="37"/>
      <c r="K5" s="70">
        <v>45258</v>
      </c>
      <c r="L5" s="39"/>
      <c r="M5" s="39"/>
      <c r="N5" s="40">
        <v>45275</v>
      </c>
      <c r="O5" s="5"/>
      <c r="P5" s="42"/>
      <c r="Q5" s="42"/>
      <c r="R5" s="42"/>
      <c r="S5" s="22"/>
      <c r="T5" s="22"/>
      <c r="U5" s="23">
        <v>44959</v>
      </c>
      <c r="V5" s="6"/>
      <c r="W5" s="6"/>
      <c r="X5" s="8">
        <v>44998</v>
      </c>
      <c r="Y5" s="82"/>
      <c r="Z5" s="47"/>
      <c r="AA5" s="46"/>
      <c r="AB5" s="47">
        <v>45035</v>
      </c>
      <c r="AC5" s="19"/>
      <c r="AD5" s="19"/>
      <c r="AE5" s="20"/>
      <c r="AF5" s="5"/>
      <c r="AG5" s="5"/>
      <c r="AH5" s="2"/>
      <c r="AI5" s="7"/>
    </row>
    <row r="6" spans="1:35">
      <c r="A6" s="16" t="s">
        <v>37</v>
      </c>
      <c r="B6" s="60"/>
      <c r="C6" s="60"/>
      <c r="D6" s="72">
        <v>1</v>
      </c>
      <c r="E6" s="34"/>
      <c r="F6" s="34"/>
      <c r="G6" s="34"/>
      <c r="H6" s="5">
        <f>SUM(B6,C6,D6,E6,F6,G6)</f>
        <v>1</v>
      </c>
      <c r="I6" s="37"/>
      <c r="J6" s="37"/>
      <c r="K6" s="37"/>
      <c r="L6" s="39"/>
      <c r="M6" s="39"/>
      <c r="N6" s="39"/>
      <c r="O6" s="5">
        <f>SUM(I6,J6,K6,L6,M6,N6)</f>
        <v>0</v>
      </c>
      <c r="P6" s="42"/>
      <c r="Q6" s="42"/>
      <c r="R6" s="42">
        <v>1</v>
      </c>
      <c r="S6" s="22"/>
      <c r="T6" s="22"/>
      <c r="U6" s="22"/>
      <c r="V6" s="6"/>
      <c r="W6" s="6"/>
      <c r="X6" s="6"/>
      <c r="Y6" s="82">
        <f>SUM(P6,Q6,R6,S6,T6,U6,V6,W6,X6)</f>
        <v>1</v>
      </c>
      <c r="Z6" s="46"/>
      <c r="AA6" s="46"/>
      <c r="AB6" s="46">
        <v>1</v>
      </c>
      <c r="AC6" s="19"/>
      <c r="AD6" s="19"/>
      <c r="AE6" s="19"/>
      <c r="AF6" s="5">
        <f>SUM(Z6,AA6,AB6,AC6,AD6,AE6)</f>
        <v>1</v>
      </c>
      <c r="AG6" s="5">
        <f>SUM(H6,O6,Y6,AF6)</f>
        <v>3</v>
      </c>
      <c r="AH6" s="2">
        <v>102</v>
      </c>
      <c r="AI6" s="7">
        <f>AG6/AH6</f>
        <v>2.9411764705882353E-2</v>
      </c>
    </row>
    <row r="7" spans="1:35">
      <c r="A7" s="16"/>
      <c r="B7" s="60"/>
      <c r="C7" s="60"/>
      <c r="D7" s="73">
        <v>45182</v>
      </c>
      <c r="E7" s="34"/>
      <c r="F7" s="34"/>
      <c r="G7" s="34"/>
      <c r="H7" s="5"/>
      <c r="I7" s="37"/>
      <c r="J7" s="37"/>
      <c r="K7" s="37"/>
      <c r="L7" s="39"/>
      <c r="M7" s="39"/>
      <c r="N7" s="39"/>
      <c r="O7" s="5"/>
      <c r="P7" s="42"/>
      <c r="Q7" s="42"/>
      <c r="R7" s="43">
        <v>44948</v>
      </c>
      <c r="S7" s="22"/>
      <c r="T7" s="22"/>
      <c r="U7" s="22"/>
      <c r="V7" s="6"/>
      <c r="W7" s="6"/>
      <c r="X7" s="6"/>
      <c r="Y7" s="82"/>
      <c r="Z7" s="46"/>
      <c r="AA7" s="46"/>
      <c r="AB7" s="47">
        <v>45041</v>
      </c>
      <c r="AC7" s="19"/>
      <c r="AD7" s="19"/>
      <c r="AE7" s="19"/>
      <c r="AF7" s="5"/>
      <c r="AG7" s="5"/>
      <c r="AH7" s="2"/>
      <c r="AI7" s="7"/>
    </row>
    <row r="8" spans="1:35">
      <c r="A8" s="16" t="s">
        <v>25</v>
      </c>
      <c r="B8" s="60"/>
      <c r="C8" s="60"/>
      <c r="D8" s="72">
        <v>1</v>
      </c>
      <c r="E8" s="34"/>
      <c r="F8" s="34"/>
      <c r="G8" s="34">
        <v>1</v>
      </c>
      <c r="H8" s="5">
        <f>SUM(B8,C8,D8,E8,F8,G8)</f>
        <v>2</v>
      </c>
      <c r="I8" s="37"/>
      <c r="J8" s="37"/>
      <c r="K8" s="37"/>
      <c r="L8" s="39"/>
      <c r="M8" s="39"/>
      <c r="N8" s="39">
        <v>1</v>
      </c>
      <c r="O8" s="5">
        <f>SUM(I8,J8,K8,L8,M8,N8)</f>
        <v>1</v>
      </c>
      <c r="P8" s="42"/>
      <c r="Q8" s="42"/>
      <c r="R8" s="42"/>
      <c r="S8" s="22"/>
      <c r="T8" s="22"/>
      <c r="U8" s="22">
        <v>1</v>
      </c>
      <c r="V8" s="6"/>
      <c r="W8" s="6"/>
      <c r="X8" s="6"/>
      <c r="Y8" s="82">
        <f>SUM(P8,Q8,R8,S8,T8,U8,V8,W8,X8)</f>
        <v>1</v>
      </c>
      <c r="Z8" s="46"/>
      <c r="AA8" s="46"/>
      <c r="AB8" s="46"/>
      <c r="AC8" s="19"/>
      <c r="AD8" s="19"/>
      <c r="AE8" s="19">
        <v>1</v>
      </c>
      <c r="AF8" s="5">
        <f>SUM(Z8,AA8,AB8,AC8,AD8,AE8)</f>
        <v>1</v>
      </c>
      <c r="AG8" s="5">
        <f>SUM(H8,O8,Y8,AF8)</f>
        <v>5</v>
      </c>
      <c r="AH8" s="2">
        <v>102</v>
      </c>
      <c r="AI8" s="7">
        <f>AG8/AH8</f>
        <v>4.9019607843137254E-2</v>
      </c>
    </row>
    <row r="9" spans="1:35">
      <c r="A9" s="16"/>
      <c r="B9" s="60"/>
      <c r="C9" s="60"/>
      <c r="D9" s="73">
        <v>45183</v>
      </c>
      <c r="E9" s="34"/>
      <c r="F9" s="34"/>
      <c r="G9" s="35">
        <v>45216</v>
      </c>
      <c r="H9" s="5"/>
      <c r="I9" s="37"/>
      <c r="J9" s="37"/>
      <c r="K9" s="37"/>
      <c r="L9" s="39"/>
      <c r="M9" s="39"/>
      <c r="N9" s="40">
        <v>45274</v>
      </c>
      <c r="O9" s="5"/>
      <c r="P9" s="42"/>
      <c r="Q9" s="42"/>
      <c r="R9" s="42"/>
      <c r="S9" s="22"/>
      <c r="T9" s="22"/>
      <c r="U9" s="23">
        <v>44970</v>
      </c>
      <c r="V9" s="6"/>
      <c r="W9" s="6"/>
      <c r="X9" s="6"/>
      <c r="Y9" s="82"/>
      <c r="Z9" s="46"/>
      <c r="AA9" s="46"/>
      <c r="AB9" s="47"/>
      <c r="AC9" s="19"/>
      <c r="AD9" s="19"/>
      <c r="AE9" s="20">
        <v>45048</v>
      </c>
      <c r="AF9" s="5"/>
      <c r="AG9" s="5"/>
      <c r="AH9" s="2"/>
      <c r="AI9" s="7"/>
    </row>
    <row r="10" spans="1:35">
      <c r="A10" s="16" t="s">
        <v>26</v>
      </c>
      <c r="B10" s="64"/>
      <c r="C10" s="60"/>
      <c r="D10" s="72">
        <v>1</v>
      </c>
      <c r="E10" s="34"/>
      <c r="F10" s="34"/>
      <c r="G10" s="34">
        <v>1</v>
      </c>
      <c r="H10" s="5">
        <f>SUM(B10,C10,D10,E10,F10,G10)</f>
        <v>2</v>
      </c>
      <c r="I10" s="37"/>
      <c r="J10" s="37"/>
      <c r="K10" s="37">
        <v>1</v>
      </c>
      <c r="L10" s="39"/>
      <c r="M10" s="39"/>
      <c r="N10" s="39">
        <v>1</v>
      </c>
      <c r="O10" s="5">
        <f>SUM(I10,J10,K10,L10,M10,N10)</f>
        <v>2</v>
      </c>
      <c r="P10" s="42"/>
      <c r="Q10" s="42"/>
      <c r="R10" s="42">
        <v>1</v>
      </c>
      <c r="S10" s="22"/>
      <c r="T10" s="22"/>
      <c r="U10" s="22">
        <v>1</v>
      </c>
      <c r="V10" s="6"/>
      <c r="W10" s="6"/>
      <c r="X10" s="6">
        <v>1</v>
      </c>
      <c r="Y10" s="82">
        <f>SUM(P10,Q10,R10,S10,T10,U10,V10,W10,X10)</f>
        <v>3</v>
      </c>
      <c r="Z10" s="46"/>
      <c r="AA10" s="46"/>
      <c r="AB10" s="46"/>
      <c r="AC10" s="19"/>
      <c r="AD10" s="19"/>
      <c r="AE10" s="19">
        <v>1</v>
      </c>
      <c r="AF10" s="5">
        <f>SUM(Z10,AA10,AB10,AC10,AD10,AE10)</f>
        <v>1</v>
      </c>
      <c r="AG10" s="5">
        <f>SUM(H10,O10,Y10,AF10)</f>
        <v>8</v>
      </c>
      <c r="AH10" s="2">
        <v>170</v>
      </c>
      <c r="AI10" s="7">
        <f>AG10/AH10</f>
        <v>4.7058823529411764E-2</v>
      </c>
    </row>
    <row r="11" spans="1:35">
      <c r="A11" s="16"/>
      <c r="B11" s="61"/>
      <c r="C11" s="60"/>
      <c r="D11" s="73">
        <v>45180</v>
      </c>
      <c r="E11" s="34"/>
      <c r="F11" s="34"/>
      <c r="G11" s="35">
        <v>45204</v>
      </c>
      <c r="H11" s="5"/>
      <c r="I11" s="37"/>
      <c r="J11" s="37"/>
      <c r="K11" s="70">
        <v>45240</v>
      </c>
      <c r="L11" s="39"/>
      <c r="M11" s="39"/>
      <c r="N11" s="40">
        <v>45279</v>
      </c>
      <c r="O11" s="5"/>
      <c r="P11" s="42"/>
      <c r="Q11" s="42"/>
      <c r="R11" s="43">
        <v>44941</v>
      </c>
      <c r="S11" s="22"/>
      <c r="T11" s="22"/>
      <c r="U11" s="23">
        <v>44965</v>
      </c>
      <c r="V11" s="6"/>
      <c r="W11" s="6"/>
      <c r="X11" s="8">
        <v>45006</v>
      </c>
      <c r="Y11" s="82"/>
      <c r="Z11" s="47"/>
      <c r="AA11" s="46"/>
      <c r="AB11" s="47"/>
      <c r="AC11" s="19"/>
      <c r="AD11" s="19"/>
      <c r="AE11" s="20">
        <v>45053</v>
      </c>
      <c r="AF11" s="5"/>
      <c r="AG11" s="5"/>
      <c r="AH11" s="2"/>
      <c r="AI11" s="7"/>
    </row>
    <row r="12" spans="1:35">
      <c r="A12" s="16" t="s">
        <v>38</v>
      </c>
      <c r="B12" s="60"/>
      <c r="C12" s="60"/>
      <c r="D12" s="72"/>
      <c r="E12" s="34"/>
      <c r="F12" s="34"/>
      <c r="G12" s="34"/>
      <c r="H12" s="5">
        <f>SUM(B12,C12,D12,E12,F12,G12)</f>
        <v>0</v>
      </c>
      <c r="I12" s="37"/>
      <c r="J12" s="37"/>
      <c r="K12" s="37"/>
      <c r="L12" s="39"/>
      <c r="M12" s="39"/>
      <c r="N12" s="39">
        <v>1</v>
      </c>
      <c r="O12" s="5">
        <f>SUM(I12,J12,K12,L12,M12,N12)</f>
        <v>1</v>
      </c>
      <c r="P12" s="42"/>
      <c r="Q12" s="42"/>
      <c r="R12" s="42"/>
      <c r="S12" s="22"/>
      <c r="T12" s="22"/>
      <c r="U12" s="22">
        <v>1</v>
      </c>
      <c r="V12" s="6"/>
      <c r="W12" s="6"/>
      <c r="X12" s="6"/>
      <c r="Y12" s="82">
        <f>SUM(P12,Q12,R12,S12,T12,U12,V12,W12,X12)</f>
        <v>1</v>
      </c>
      <c r="Z12" s="46"/>
      <c r="AA12" s="46"/>
      <c r="AB12" s="46">
        <v>1</v>
      </c>
      <c r="AC12" s="19"/>
      <c r="AD12" s="19"/>
      <c r="AE12" s="19"/>
      <c r="AF12" s="5">
        <f>SUM(Z12,AA12,AB12,AC12,AD12,AE12)</f>
        <v>1</v>
      </c>
      <c r="AG12" s="5">
        <f>SUM(H12,O12,Y12,AF12)</f>
        <v>3</v>
      </c>
      <c r="AH12" s="2">
        <v>68</v>
      </c>
      <c r="AI12" s="7">
        <f>AG12/AH12</f>
        <v>4.4117647058823532E-2</v>
      </c>
    </row>
    <row r="13" spans="1:35">
      <c r="A13" s="16"/>
      <c r="B13" s="60"/>
      <c r="C13" s="60"/>
      <c r="D13" s="72"/>
      <c r="E13" s="34"/>
      <c r="F13" s="34"/>
      <c r="G13" s="34"/>
      <c r="H13" s="5"/>
      <c r="I13" s="37"/>
      <c r="J13" s="37"/>
      <c r="K13" s="37"/>
      <c r="L13" s="39"/>
      <c r="M13" s="39"/>
      <c r="N13" s="40">
        <v>45267</v>
      </c>
      <c r="O13" s="5"/>
      <c r="P13" s="42"/>
      <c r="Q13" s="42"/>
      <c r="R13" s="42"/>
      <c r="S13" s="22"/>
      <c r="T13" s="22"/>
      <c r="U13" s="23">
        <v>44979</v>
      </c>
      <c r="V13" s="6"/>
      <c r="W13" s="6"/>
      <c r="X13" s="6"/>
      <c r="Y13" s="82"/>
      <c r="Z13" s="47"/>
      <c r="AA13" s="46"/>
      <c r="AB13" s="47">
        <v>45039</v>
      </c>
      <c r="AC13" s="19"/>
      <c r="AD13" s="19"/>
      <c r="AE13" s="19"/>
      <c r="AF13" s="5"/>
      <c r="AG13" s="5"/>
      <c r="AH13" s="2"/>
      <c r="AI13" s="7"/>
    </row>
    <row r="14" spans="1:35">
      <c r="A14" s="16" t="s">
        <v>39</v>
      </c>
      <c r="B14" s="60"/>
      <c r="C14" s="60"/>
      <c r="D14" s="60"/>
      <c r="E14" s="34"/>
      <c r="F14" s="34"/>
      <c r="G14" s="34"/>
      <c r="H14" s="5">
        <f>SUM(B14,C14,D14,E14,F14,G14)</f>
        <v>0</v>
      </c>
      <c r="I14" s="37"/>
      <c r="J14" s="37"/>
      <c r="K14" s="37"/>
      <c r="L14" s="39"/>
      <c r="M14" s="39"/>
      <c r="N14" s="39"/>
      <c r="O14" s="5">
        <f>SUM(I14,J14,K14,L14,M14,N14)</f>
        <v>0</v>
      </c>
      <c r="P14" s="42"/>
      <c r="Q14" s="42"/>
      <c r="R14" s="42"/>
      <c r="S14" s="22"/>
      <c r="T14" s="22"/>
      <c r="U14" s="22"/>
      <c r="V14" s="6"/>
      <c r="W14" s="6"/>
      <c r="X14" s="6"/>
      <c r="Y14" s="82">
        <f>SUM(P14,Q14,R14,S14,T14,U14,V14,W14,X14)</f>
        <v>0</v>
      </c>
      <c r="Z14" s="46"/>
      <c r="AA14" s="46"/>
      <c r="AB14" s="46"/>
      <c r="AC14" s="19"/>
      <c r="AD14" s="19"/>
      <c r="AE14" s="19"/>
      <c r="AF14" s="5">
        <f>SUM(Z14,AA14,AB14,AC14,AD14,AE14)</f>
        <v>0</v>
      </c>
      <c r="AG14" s="5">
        <f>SUM(H14,O14,Y14,AF14)</f>
        <v>0</v>
      </c>
      <c r="AH14" s="2">
        <v>34</v>
      </c>
      <c r="AI14" s="7">
        <f>AG14/AH14</f>
        <v>0</v>
      </c>
    </row>
    <row r="15" spans="1:35">
      <c r="A15" s="16"/>
      <c r="B15" s="60"/>
      <c r="C15" s="60"/>
      <c r="D15" s="60"/>
      <c r="E15" s="34"/>
      <c r="F15" s="34"/>
      <c r="G15" s="34"/>
      <c r="H15" s="5"/>
      <c r="I15" s="37"/>
      <c r="J15" s="37"/>
      <c r="K15" s="37"/>
      <c r="L15" s="39"/>
      <c r="M15" s="39"/>
      <c r="N15" s="40"/>
      <c r="O15" s="5"/>
      <c r="P15" s="42"/>
      <c r="Q15" s="42"/>
      <c r="R15" s="42"/>
      <c r="S15" s="22"/>
      <c r="T15" s="22"/>
      <c r="U15" s="23"/>
      <c r="V15" s="6"/>
      <c r="W15" s="6"/>
      <c r="X15" s="6"/>
      <c r="Y15" s="82"/>
      <c r="Z15" s="46"/>
      <c r="AA15" s="46"/>
      <c r="AB15" s="46"/>
      <c r="AC15" s="19"/>
      <c r="AD15" s="19"/>
      <c r="AE15" s="20"/>
      <c r="AF15" s="5"/>
      <c r="AG15" s="5"/>
      <c r="AH15" s="2"/>
      <c r="AI15" s="7"/>
    </row>
    <row r="16" spans="1:35" ht="28.8">
      <c r="A16" s="27" t="s">
        <v>40</v>
      </c>
      <c r="B16" s="60"/>
      <c r="C16" s="60"/>
      <c r="D16" s="60"/>
      <c r="E16" s="34"/>
      <c r="F16" s="34"/>
      <c r="G16" s="34"/>
      <c r="H16" s="5">
        <f>SUM(B16,C16,D16,E16,F16,G16)</f>
        <v>0</v>
      </c>
      <c r="I16" s="37"/>
      <c r="J16" s="37"/>
      <c r="K16" s="37"/>
      <c r="L16" s="39"/>
      <c r="M16" s="39"/>
      <c r="N16" s="39"/>
      <c r="O16" s="5">
        <f>SUM(I16,J16,K16,L16,M16,N16)</f>
        <v>0</v>
      </c>
      <c r="P16" s="42"/>
      <c r="Q16" s="42"/>
      <c r="R16" s="42"/>
      <c r="S16" s="22"/>
      <c r="T16" s="22"/>
      <c r="U16" s="22"/>
      <c r="V16" s="6"/>
      <c r="W16" s="6"/>
      <c r="X16" s="6"/>
      <c r="Y16" s="82">
        <f>SUM(P16,Q16,R16,S16,T16,U16,V16,W16,X16)</f>
        <v>0</v>
      </c>
      <c r="Z16" s="46"/>
      <c r="AA16" s="46"/>
      <c r="AB16" s="46"/>
      <c r="AC16" s="19"/>
      <c r="AD16" s="19"/>
      <c r="AE16" s="19">
        <v>1</v>
      </c>
      <c r="AF16" s="5">
        <f>SUM(Z16,AA16,AB16,AC16,AD16,AE16)</f>
        <v>1</v>
      </c>
      <c r="AG16" s="5">
        <f>SUM(H16,O16,Y16,AF16)</f>
        <v>1</v>
      </c>
      <c r="AH16" s="2">
        <v>34</v>
      </c>
      <c r="AI16" s="7">
        <f>AG16/AH16</f>
        <v>2.9411764705882353E-2</v>
      </c>
    </row>
    <row r="17" spans="1:35">
      <c r="A17" s="16"/>
      <c r="B17" s="60"/>
      <c r="C17" s="60"/>
      <c r="D17" s="60"/>
      <c r="E17" s="34"/>
      <c r="F17" s="34"/>
      <c r="G17" s="34"/>
      <c r="H17" s="5"/>
      <c r="I17" s="37"/>
      <c r="J17" s="37"/>
      <c r="K17" s="37"/>
      <c r="L17" s="39"/>
      <c r="M17" s="39"/>
      <c r="N17" s="39"/>
      <c r="O17" s="5"/>
      <c r="P17" s="42"/>
      <c r="Q17" s="42"/>
      <c r="R17" s="42"/>
      <c r="S17" s="22"/>
      <c r="T17" s="22"/>
      <c r="U17" s="22"/>
      <c r="V17" s="6"/>
      <c r="W17" s="6"/>
      <c r="X17" s="6"/>
      <c r="Y17" s="82"/>
      <c r="Z17" s="46"/>
      <c r="AA17" s="46"/>
      <c r="AB17" s="46"/>
      <c r="AC17" s="19"/>
      <c r="AD17" s="19"/>
      <c r="AE17" s="20">
        <v>45049</v>
      </c>
      <c r="AF17" s="5"/>
      <c r="AG17" s="5"/>
      <c r="AH17" s="2"/>
      <c r="AI17" s="7"/>
    </row>
    <row r="18" spans="1:35">
      <c r="A18" s="16" t="s">
        <v>41</v>
      </c>
      <c r="B18" s="60"/>
      <c r="C18" s="60"/>
      <c r="D18" s="60"/>
      <c r="E18" s="34"/>
      <c r="F18" s="34"/>
      <c r="G18" s="34"/>
      <c r="H18" s="5">
        <f>SUM(B18,C18,D18,E18,F18,G18)</f>
        <v>0</v>
      </c>
      <c r="I18" s="37"/>
      <c r="J18" s="37"/>
      <c r="K18" s="37">
        <v>1</v>
      </c>
      <c r="L18" s="39"/>
      <c r="M18" s="39"/>
      <c r="N18" s="39"/>
      <c r="O18" s="5">
        <f>SUM(I18,J18,K18,L18,M18,N18)</f>
        <v>1</v>
      </c>
      <c r="P18" s="42"/>
      <c r="Q18" s="42"/>
      <c r="R18" s="42"/>
      <c r="S18" s="22"/>
      <c r="T18" s="22"/>
      <c r="U18" s="22">
        <v>1</v>
      </c>
      <c r="V18" s="6"/>
      <c r="W18" s="6"/>
      <c r="X18" s="6"/>
      <c r="Y18" s="82">
        <f>SUM(P18,Q18,R18,S18,T18,U18,V18,W18,X18)</f>
        <v>1</v>
      </c>
      <c r="Z18" s="46"/>
      <c r="AA18" s="46"/>
      <c r="AB18" s="46"/>
      <c r="AC18" s="19"/>
      <c r="AD18" s="19"/>
      <c r="AE18" s="19">
        <v>1</v>
      </c>
      <c r="AF18" s="5">
        <f>SUM(Z18,AA18,AB18,AC18,AD18,AE18)</f>
        <v>1</v>
      </c>
      <c r="AG18" s="5">
        <f>SUM(H18,O18,Y18,AF18)</f>
        <v>3</v>
      </c>
      <c r="AH18" s="2">
        <v>34</v>
      </c>
      <c r="AI18" s="7">
        <f>AG18/AH18</f>
        <v>8.8235294117647065E-2</v>
      </c>
    </row>
    <row r="19" spans="1:35">
      <c r="A19" s="16"/>
      <c r="B19" s="60"/>
      <c r="C19" s="60"/>
      <c r="D19" s="60"/>
      <c r="E19" s="34"/>
      <c r="F19" s="34"/>
      <c r="G19" s="34"/>
      <c r="H19" s="5"/>
      <c r="I19" s="37"/>
      <c r="J19" s="37"/>
      <c r="K19" s="70">
        <v>45240</v>
      </c>
      <c r="L19" s="39"/>
      <c r="M19" s="39"/>
      <c r="N19" s="39"/>
      <c r="O19" s="5"/>
      <c r="P19" s="42"/>
      <c r="Q19" s="42"/>
      <c r="R19" s="42"/>
      <c r="S19" s="22"/>
      <c r="T19" s="22"/>
      <c r="U19" s="23">
        <v>44973</v>
      </c>
      <c r="V19" s="6"/>
      <c r="W19" s="6"/>
      <c r="X19" s="6"/>
      <c r="Y19" s="82"/>
      <c r="Z19" s="46"/>
      <c r="AA19" s="46"/>
      <c r="AB19" s="46"/>
      <c r="AC19" s="19"/>
      <c r="AD19" s="19"/>
      <c r="AE19" s="20">
        <v>45035</v>
      </c>
      <c r="AF19" s="5"/>
      <c r="AG19" s="5"/>
      <c r="AH19" s="2"/>
      <c r="AI19" s="7"/>
    </row>
    <row r="20" spans="1:35">
      <c r="A20" s="16" t="s">
        <v>42</v>
      </c>
      <c r="B20" s="60"/>
      <c r="C20" s="60"/>
      <c r="D20" s="60"/>
      <c r="E20" s="34"/>
      <c r="F20" s="34"/>
      <c r="G20" s="34">
        <v>1</v>
      </c>
      <c r="H20" s="5">
        <f>SUM(B20,C20,D20,E20,F20,G20)</f>
        <v>1</v>
      </c>
      <c r="I20" s="37"/>
      <c r="J20" s="37"/>
      <c r="K20" s="37"/>
      <c r="L20" s="39"/>
      <c r="M20" s="39"/>
      <c r="N20" s="39"/>
      <c r="O20" s="5">
        <f>I20+J20+K20+L20+M20</f>
        <v>0</v>
      </c>
      <c r="P20" s="42"/>
      <c r="Q20" s="42"/>
      <c r="R20" s="42"/>
      <c r="S20" s="22"/>
      <c r="T20" s="22"/>
      <c r="U20" s="22"/>
      <c r="V20" s="6"/>
      <c r="W20" s="6"/>
      <c r="X20" s="6">
        <v>1</v>
      </c>
      <c r="Y20" s="82">
        <f>SUM(P20,Q20,R20,S20,T20,U20,V20,W20,X20)</f>
        <v>1</v>
      </c>
      <c r="Z20" s="46"/>
      <c r="AA20" s="46"/>
      <c r="AB20" s="46">
        <v>1</v>
      </c>
      <c r="AC20" s="19"/>
      <c r="AD20" s="19"/>
      <c r="AE20" s="19"/>
      <c r="AF20" s="5">
        <f>SUM(Z20,AA20,AB20,AC20,AD20,AE20)</f>
        <v>1</v>
      </c>
      <c r="AG20" s="5">
        <f>SUM(H20,O20,Y20,AF20)</f>
        <v>3</v>
      </c>
      <c r="AH20" s="2">
        <v>34</v>
      </c>
      <c r="AI20" s="7">
        <f>AG20/AH20</f>
        <v>8.8235294117647065E-2</v>
      </c>
    </row>
    <row r="21" spans="1:35">
      <c r="A21" s="16"/>
      <c r="B21" s="60"/>
      <c r="C21" s="60"/>
      <c r="D21" s="60"/>
      <c r="E21" s="34"/>
      <c r="F21" s="34"/>
      <c r="G21" s="35">
        <v>45213</v>
      </c>
      <c r="H21" s="5"/>
      <c r="I21" s="37"/>
      <c r="J21" s="37"/>
      <c r="K21" s="70"/>
      <c r="L21" s="39"/>
      <c r="M21" s="39"/>
      <c r="N21" s="39"/>
      <c r="O21" s="5"/>
      <c r="P21" s="42"/>
      <c r="Q21" s="42"/>
      <c r="R21" s="42"/>
      <c r="S21" s="22"/>
      <c r="T21" s="22"/>
      <c r="U21" s="22"/>
      <c r="V21" s="6"/>
      <c r="W21" s="6"/>
      <c r="X21" s="8">
        <v>45004</v>
      </c>
      <c r="Y21" s="82"/>
      <c r="Z21" s="46"/>
      <c r="AA21" s="46"/>
      <c r="AB21" s="47">
        <v>45032</v>
      </c>
      <c r="AC21" s="19"/>
      <c r="AD21" s="19"/>
      <c r="AE21" s="20"/>
      <c r="AF21" s="5"/>
      <c r="AG21" s="5"/>
      <c r="AH21" s="2"/>
      <c r="AI21" s="7"/>
    </row>
    <row r="22" spans="1:35">
      <c r="A22" s="16" t="s">
        <v>29</v>
      </c>
      <c r="B22" s="60"/>
      <c r="C22" s="60"/>
      <c r="D22" s="60"/>
      <c r="E22" s="34"/>
      <c r="F22" s="34"/>
      <c r="G22" s="34"/>
      <c r="H22" s="5">
        <f>SUM(B22,C22,D22,E22,F22,G22)</f>
        <v>0</v>
      </c>
      <c r="I22" s="37"/>
      <c r="J22" s="37"/>
      <c r="K22" s="37"/>
      <c r="L22" s="39"/>
      <c r="M22" s="39"/>
      <c r="N22" s="39">
        <v>1</v>
      </c>
      <c r="O22" s="5">
        <f>I22+J22+K22+L22+M22+N22</f>
        <v>1</v>
      </c>
      <c r="P22" s="42"/>
      <c r="Q22" s="42"/>
      <c r="R22" s="42"/>
      <c r="S22" s="22"/>
      <c r="T22" s="22"/>
      <c r="U22" s="22"/>
      <c r="V22" s="6"/>
      <c r="W22" s="6"/>
      <c r="X22" s="6"/>
      <c r="Y22" s="82">
        <f>SUM(P22,Q22,R22,S22,T22,U22,V22,W22,X22)</f>
        <v>0</v>
      </c>
      <c r="Z22" s="46"/>
      <c r="AA22" s="46"/>
      <c r="AB22" s="46"/>
      <c r="AC22" s="19"/>
      <c r="AD22" s="19"/>
      <c r="AE22" s="19">
        <v>1</v>
      </c>
      <c r="AF22" s="5">
        <f>SUM(Z22,AA22,AB22,AC22,AD22,AE22)</f>
        <v>1</v>
      </c>
      <c r="AG22" s="5">
        <f>SUM(H22,O22,Y22,AF22)</f>
        <v>2</v>
      </c>
      <c r="AH22" s="2">
        <v>34</v>
      </c>
      <c r="AI22" s="7">
        <f>AG22/AH22</f>
        <v>5.8823529411764705E-2</v>
      </c>
    </row>
    <row r="23" spans="1:35">
      <c r="A23" s="16"/>
      <c r="B23" s="60"/>
      <c r="C23" s="60"/>
      <c r="D23" s="60"/>
      <c r="E23" s="34"/>
      <c r="F23" s="34"/>
      <c r="G23" s="34"/>
      <c r="H23" s="5"/>
      <c r="I23" s="37"/>
      <c r="J23" s="37"/>
      <c r="K23" s="37"/>
      <c r="L23" s="39"/>
      <c r="M23" s="39"/>
      <c r="N23" s="40">
        <v>45280</v>
      </c>
      <c r="O23" s="5"/>
      <c r="P23" s="42"/>
      <c r="Q23" s="42"/>
      <c r="R23" s="42"/>
      <c r="S23" s="22"/>
      <c r="T23" s="22"/>
      <c r="U23" s="22"/>
      <c r="V23" s="6"/>
      <c r="W23" s="6"/>
      <c r="X23" s="6"/>
      <c r="Y23" s="82"/>
      <c r="Z23" s="46"/>
      <c r="AA23" s="46"/>
      <c r="AB23" s="47"/>
      <c r="AC23" s="19"/>
      <c r="AD23" s="19"/>
      <c r="AE23" s="20">
        <v>45054</v>
      </c>
      <c r="AF23" s="5"/>
      <c r="AG23" s="5"/>
      <c r="AH23" s="2"/>
      <c r="AI23" s="7"/>
    </row>
    <row r="24" spans="1:35">
      <c r="A24" s="16" t="s">
        <v>30</v>
      </c>
      <c r="B24" s="60"/>
      <c r="C24" s="60"/>
      <c r="D24" s="60"/>
      <c r="E24" s="34"/>
      <c r="F24" s="34"/>
      <c r="G24" s="34"/>
      <c r="H24" s="5">
        <f>SUM(B24,C24,D24,E24,F24,G24)</f>
        <v>0</v>
      </c>
      <c r="I24" s="37"/>
      <c r="J24" s="37"/>
      <c r="K24" s="37">
        <v>1</v>
      </c>
      <c r="L24" s="39"/>
      <c r="M24" s="39"/>
      <c r="N24" s="39"/>
      <c r="O24" s="5">
        <f>I24+J24+K24+L24+M24+N24</f>
        <v>1</v>
      </c>
      <c r="P24" s="42"/>
      <c r="Q24" s="42"/>
      <c r="R24" s="42"/>
      <c r="S24" s="22"/>
      <c r="T24" s="22"/>
      <c r="U24" s="22">
        <v>1</v>
      </c>
      <c r="V24" s="6"/>
      <c r="W24" s="6"/>
      <c r="X24" s="6"/>
      <c r="Y24" s="82">
        <f>SUM(P24,Q24,R24,S24,T24,U24,V24,W24,X24)</f>
        <v>1</v>
      </c>
      <c r="Z24" s="46"/>
      <c r="AA24" s="46"/>
      <c r="AB24" s="46">
        <v>1</v>
      </c>
      <c r="AC24" s="19"/>
      <c r="AD24" s="19"/>
      <c r="AE24" s="19"/>
      <c r="AF24" s="5">
        <f>SUM(Z24,AA24,AB24,AC24,AD24,AE24)</f>
        <v>1</v>
      </c>
      <c r="AG24" s="5">
        <f>SUM(H24,O24,Y24,AF24)</f>
        <v>3</v>
      </c>
      <c r="AH24" s="2">
        <v>34</v>
      </c>
      <c r="AI24" s="7">
        <f>AG24/AH24</f>
        <v>8.8235294117647065E-2</v>
      </c>
    </row>
    <row r="25" spans="1:35">
      <c r="A25" s="16"/>
      <c r="B25" s="60"/>
      <c r="C25" s="60"/>
      <c r="D25" s="60"/>
      <c r="E25" s="34"/>
      <c r="F25" s="34"/>
      <c r="G25" s="34"/>
      <c r="H25" s="5"/>
      <c r="I25" s="37"/>
      <c r="J25" s="37"/>
      <c r="K25" s="70">
        <v>45247</v>
      </c>
      <c r="L25" s="39"/>
      <c r="M25" s="39"/>
      <c r="N25" s="40"/>
      <c r="O25" s="5"/>
      <c r="P25" s="42"/>
      <c r="Q25" s="42"/>
      <c r="R25" s="42"/>
      <c r="S25" s="22"/>
      <c r="T25" s="22"/>
      <c r="U25" s="23">
        <v>44966</v>
      </c>
      <c r="V25" s="6"/>
      <c r="W25" s="6"/>
      <c r="X25" s="6"/>
      <c r="Y25" s="82"/>
      <c r="Z25" s="46"/>
      <c r="AA25" s="46"/>
      <c r="AB25" s="47">
        <v>45042</v>
      </c>
      <c r="AC25" s="19"/>
      <c r="AD25" s="19"/>
      <c r="AE25" s="19"/>
      <c r="AF25" s="5"/>
      <c r="AG25" s="5"/>
      <c r="AH25" s="2"/>
      <c r="AI25" s="2"/>
    </row>
    <row r="26" spans="1:35">
      <c r="A26" s="16" t="s">
        <v>31</v>
      </c>
      <c r="B26" s="60"/>
      <c r="C26" s="60"/>
      <c r="D26" s="60"/>
      <c r="E26" s="34"/>
      <c r="F26" s="34"/>
      <c r="G26" s="34"/>
      <c r="H26" s="5">
        <f>SUM(B26,C26,D26,E26,F26,G26)</f>
        <v>0</v>
      </c>
      <c r="I26" s="37"/>
      <c r="J26" s="37"/>
      <c r="K26" s="37"/>
      <c r="L26" s="39"/>
      <c r="M26" s="39"/>
      <c r="N26" s="40">
        <v>1</v>
      </c>
      <c r="O26" s="5">
        <f>I26+J26+K26+L26+M26+N26</f>
        <v>1</v>
      </c>
      <c r="P26" s="42"/>
      <c r="Q26" s="42"/>
      <c r="R26" s="42">
        <v>1</v>
      </c>
      <c r="S26" s="22"/>
      <c r="T26" s="22"/>
      <c r="U26" s="22"/>
      <c r="V26" s="6"/>
      <c r="W26" s="6"/>
      <c r="X26" s="6">
        <v>1</v>
      </c>
      <c r="Y26" s="82">
        <f>SUM(P26,Q26,R26,S26,T26,,V26,W26,X26)</f>
        <v>2</v>
      </c>
      <c r="Z26" s="46"/>
      <c r="AA26" s="46"/>
      <c r="AB26" s="46"/>
      <c r="AC26" s="19"/>
      <c r="AD26" s="19"/>
      <c r="AE26" s="19">
        <v>1</v>
      </c>
      <c r="AF26" s="5">
        <f>SUM(Z26,AA26,AB26,AC26,AD26,AE26)</f>
        <v>1</v>
      </c>
      <c r="AG26" s="5">
        <f>SUM(H26,O26,Y26,AF26)</f>
        <v>4</v>
      </c>
      <c r="AH26" s="2">
        <v>68</v>
      </c>
      <c r="AI26" s="7">
        <f>AG26/AH26</f>
        <v>5.8823529411764705E-2</v>
      </c>
    </row>
    <row r="27" spans="1:35">
      <c r="A27" s="16"/>
      <c r="B27" s="60"/>
      <c r="C27" s="60"/>
      <c r="D27" s="60"/>
      <c r="E27" s="34"/>
      <c r="F27" s="34"/>
      <c r="G27" s="34"/>
      <c r="H27" s="5"/>
      <c r="I27" s="37"/>
      <c r="J27" s="37"/>
      <c r="K27" s="37"/>
      <c r="L27" s="39"/>
      <c r="M27" s="39"/>
      <c r="N27" s="40">
        <v>45285</v>
      </c>
      <c r="O27" s="5"/>
      <c r="P27" s="42"/>
      <c r="Q27" s="42"/>
      <c r="R27" s="43">
        <v>44948</v>
      </c>
      <c r="S27" s="22"/>
      <c r="T27" s="22"/>
      <c r="U27" s="22"/>
      <c r="V27" s="6"/>
      <c r="W27" s="6"/>
      <c r="X27" s="8">
        <v>44989</v>
      </c>
      <c r="Y27" s="82"/>
      <c r="Z27" s="46"/>
      <c r="AA27" s="46"/>
      <c r="AB27" s="47"/>
      <c r="AC27" s="19"/>
      <c r="AD27" s="19"/>
      <c r="AE27" s="20">
        <v>45052</v>
      </c>
      <c r="AF27" s="5"/>
      <c r="AG27" s="5"/>
      <c r="AH27" s="2"/>
      <c r="AI27" s="2"/>
    </row>
    <row r="28" spans="1:35">
      <c r="A28" s="16" t="s">
        <v>32</v>
      </c>
      <c r="B28" s="60"/>
      <c r="C28" s="60"/>
      <c r="D28" s="60"/>
      <c r="E28" s="34"/>
      <c r="F28" s="34"/>
      <c r="G28" s="34"/>
      <c r="H28" s="5">
        <f>SUM(B28,C28,D28,E28,F28,G28)</f>
        <v>0</v>
      </c>
      <c r="I28" s="37"/>
      <c r="J28" s="37"/>
      <c r="K28" s="37"/>
      <c r="L28" s="39"/>
      <c r="M28" s="39"/>
      <c r="N28" s="39">
        <v>1</v>
      </c>
      <c r="O28" s="5">
        <f>I28+J28+K28+L28+M28+N28</f>
        <v>1</v>
      </c>
      <c r="P28" s="42"/>
      <c r="Q28" s="42"/>
      <c r="R28" s="42"/>
      <c r="S28" s="22"/>
      <c r="T28" s="22"/>
      <c r="U28" s="22"/>
      <c r="V28" s="6"/>
      <c r="W28" s="6"/>
      <c r="X28" s="6"/>
      <c r="Y28" s="82">
        <f>SUM(P28,Q28,R28,S28,T28,,V28,W28,X28)</f>
        <v>0</v>
      </c>
      <c r="Z28" s="46"/>
      <c r="AA28" s="46"/>
      <c r="AB28" s="46">
        <v>1</v>
      </c>
      <c r="AC28" s="19"/>
      <c r="AD28" s="19"/>
      <c r="AE28" s="19"/>
      <c r="AF28" s="5">
        <f>SUM(Z28,AA28,AB28,AC28,AD28,AE28)</f>
        <v>1</v>
      </c>
      <c r="AG28" s="5">
        <f>SUM(H28,O28,Y28,AF28)</f>
        <v>2</v>
      </c>
      <c r="AH28" s="2">
        <v>68</v>
      </c>
      <c r="AI28" s="7">
        <f>AG28/AH28</f>
        <v>2.9411764705882353E-2</v>
      </c>
    </row>
    <row r="29" spans="1:35">
      <c r="A29" s="49"/>
      <c r="B29" s="57"/>
      <c r="C29" s="57"/>
      <c r="D29" s="57"/>
      <c r="E29" s="55"/>
      <c r="F29" s="55"/>
      <c r="G29" s="56"/>
      <c r="H29" s="2"/>
      <c r="I29" s="54"/>
      <c r="J29" s="54"/>
      <c r="K29" s="54"/>
      <c r="L29" s="75"/>
      <c r="M29" s="75"/>
      <c r="N29" s="76">
        <v>45265</v>
      </c>
      <c r="O29" s="2"/>
      <c r="P29" s="77"/>
      <c r="Q29" s="77"/>
      <c r="R29" s="77"/>
      <c r="S29" s="78"/>
      <c r="T29" s="78"/>
      <c r="U29" s="78"/>
      <c r="V29" s="12"/>
      <c r="W29" s="12"/>
      <c r="X29" s="12"/>
      <c r="Y29" s="24"/>
      <c r="Z29" s="84"/>
      <c r="AA29" s="84"/>
      <c r="AB29" s="85">
        <v>45041</v>
      </c>
      <c r="AC29" s="48"/>
      <c r="AD29" s="48"/>
      <c r="AE29" s="88"/>
      <c r="AF29" s="2"/>
      <c r="AG29" s="2"/>
      <c r="AH29" s="2"/>
      <c r="AI29" s="2"/>
    </row>
    <row r="30" spans="1:35">
      <c r="A30" s="50" t="s">
        <v>43</v>
      </c>
      <c r="B30" s="57"/>
      <c r="C30" s="57"/>
      <c r="D30" s="57"/>
      <c r="E30" s="55"/>
      <c r="F30" s="55"/>
      <c r="G30" s="56"/>
      <c r="H30" s="2">
        <v>0</v>
      </c>
      <c r="I30" s="54"/>
      <c r="J30" s="54"/>
      <c r="K30" s="54"/>
      <c r="L30" s="75"/>
      <c r="M30" s="75"/>
      <c r="N30" s="75">
        <v>1</v>
      </c>
      <c r="O30" s="2">
        <f>I30+J30+K30+L30+M30+N30</f>
        <v>1</v>
      </c>
      <c r="P30" s="77"/>
      <c r="Q30" s="77"/>
      <c r="R30" s="77"/>
      <c r="S30" s="78"/>
      <c r="T30" s="78"/>
      <c r="U30" s="78"/>
      <c r="V30" s="12"/>
      <c r="W30" s="12"/>
      <c r="X30" s="12"/>
      <c r="Y30" s="24">
        <f>P30+Q30+R30+S30+T30+U30+V30+W30+X30</f>
        <v>0</v>
      </c>
      <c r="Z30" s="84"/>
      <c r="AA30" s="84"/>
      <c r="AB30" s="84">
        <v>1</v>
      </c>
      <c r="AC30" s="48"/>
      <c r="AD30" s="48"/>
      <c r="AE30" s="89"/>
      <c r="AF30" s="2">
        <f>Z30+AA30+AB30+AC30+AD30+AE30</f>
        <v>1</v>
      </c>
      <c r="AG30" s="2">
        <f>H30+O30+Y30+AF30</f>
        <v>2</v>
      </c>
      <c r="AH30" s="2">
        <v>34</v>
      </c>
      <c r="AI30" s="7">
        <f>AG30/AH30</f>
        <v>5.8823529411764705E-2</v>
      </c>
    </row>
    <row r="31" spans="1:35">
      <c r="A31" s="51"/>
      <c r="B31" s="57"/>
      <c r="C31" s="57"/>
      <c r="D31" s="57"/>
      <c r="E31" s="55"/>
      <c r="F31" s="55"/>
      <c r="G31" s="56"/>
      <c r="H31" s="2"/>
      <c r="I31" s="54"/>
      <c r="J31" s="54"/>
      <c r="K31" s="54"/>
      <c r="L31" s="75"/>
      <c r="M31" s="75"/>
      <c r="N31" s="76">
        <v>45278</v>
      </c>
      <c r="O31" s="2"/>
      <c r="P31" s="77"/>
      <c r="Q31" s="77"/>
      <c r="R31" s="77"/>
      <c r="S31" s="78"/>
      <c r="T31" s="78"/>
      <c r="U31" s="78"/>
      <c r="V31" s="12"/>
      <c r="W31" s="12"/>
      <c r="X31" s="12"/>
      <c r="Y31" s="24"/>
      <c r="Z31" s="84"/>
      <c r="AA31" s="84"/>
      <c r="AB31" s="85">
        <v>45031</v>
      </c>
      <c r="AC31" s="48"/>
      <c r="AD31" s="48"/>
      <c r="AE31" s="88"/>
      <c r="AF31" s="2"/>
      <c r="AG31" s="2"/>
      <c r="AH31" s="2"/>
      <c r="AI31" s="2"/>
    </row>
    <row r="32" spans="1:35">
      <c r="A32" s="52"/>
      <c r="B32" s="65"/>
      <c r="C32" s="60"/>
      <c r="D32" s="60"/>
      <c r="E32" s="34"/>
      <c r="F32" s="34"/>
      <c r="G32" s="34"/>
      <c r="H32" s="5">
        <f>SUM(B32,C32,D32,E32,F32,G32)</f>
        <v>0</v>
      </c>
      <c r="I32" s="37"/>
      <c r="J32" s="37"/>
      <c r="K32" s="37"/>
      <c r="L32" s="39"/>
      <c r="M32" s="39"/>
      <c r="N32" s="39"/>
      <c r="O32" s="5">
        <f>I32+J32+K32+L32+M32+N32</f>
        <v>0</v>
      </c>
      <c r="P32" s="42"/>
      <c r="Q32" s="42"/>
      <c r="R32" s="42"/>
      <c r="S32" s="22"/>
      <c r="T32" s="22"/>
      <c r="U32" s="22"/>
      <c r="V32" s="6"/>
      <c r="W32" s="6"/>
      <c r="X32" s="6"/>
      <c r="Y32" s="82">
        <f>SUM(P32,Q32,R32,S32,T32,,V32,W32,X32)</f>
        <v>0</v>
      </c>
      <c r="Z32" s="46"/>
      <c r="AA32" s="46"/>
      <c r="AB32" s="46"/>
      <c r="AC32" s="19"/>
      <c r="AD32" s="19"/>
      <c r="AE32" s="20"/>
      <c r="AF32" s="5">
        <f>SUM(Z32,AA32,AB32,AC32,AD32,AE32)</f>
        <v>0</v>
      </c>
      <c r="AG32" s="5">
        <f>SUM(H32,O32,Y32,AF32)</f>
        <v>0</v>
      </c>
      <c r="AH32" s="2"/>
      <c r="AI32" s="7"/>
    </row>
    <row r="33" spans="1:35">
      <c r="A33" s="53"/>
      <c r="B33" s="66"/>
      <c r="C33" s="57"/>
      <c r="D33" s="57"/>
      <c r="E33" s="55"/>
      <c r="F33" s="55"/>
      <c r="G33" s="55"/>
      <c r="H33" s="2"/>
      <c r="I33" s="54"/>
      <c r="J33" s="54"/>
      <c r="K33" s="54"/>
      <c r="L33" s="75"/>
      <c r="M33" s="75"/>
      <c r="N33" s="75"/>
      <c r="O33" s="2"/>
      <c r="P33" s="77"/>
      <c r="Q33" s="77"/>
      <c r="R33" s="77"/>
      <c r="S33" s="78"/>
      <c r="T33" s="78"/>
      <c r="U33" s="78"/>
      <c r="V33" s="12"/>
      <c r="W33" s="12"/>
      <c r="X33" s="12"/>
      <c r="Y33" s="24"/>
      <c r="Z33" s="84"/>
      <c r="AA33" s="84"/>
      <c r="AB33" s="84"/>
      <c r="AC33" s="48"/>
      <c r="AD33" s="48"/>
      <c r="AE33" s="48"/>
      <c r="AF33" s="2"/>
      <c r="AG33" s="2"/>
      <c r="AH33" s="2"/>
      <c r="AI33" s="2"/>
    </row>
    <row r="34" spans="1:35">
      <c r="H34">
        <f>H4+H6+H8+H10+H12+H14+H16+H18+H20+H22+H24+H26+H28+H30+H32</f>
        <v>7</v>
      </c>
      <c r="O34">
        <f>O4+O6+O8+O10+O12+O14+O16+O18+O20+O22+O24+O26+O28+O30+O32</f>
        <v>12</v>
      </c>
      <c r="Y34">
        <f>Y4+Y6+Y8+Y10+Y12+Y14+Y16+Y18+Y20+Y22+Y24+Y26+Y28+Y30+Y32</f>
        <v>13</v>
      </c>
      <c r="AF34">
        <f>SUM(AF4:AF33)</f>
        <v>13</v>
      </c>
      <c r="AG34">
        <f>SUM(P34:AF34)</f>
        <v>26</v>
      </c>
      <c r="AH34" s="2">
        <f>AH4+AH37+AH6+AH8+AH10+AH12+AH14+AH16+AH18+AH20+AH22+AH24+AH26+AH28+AH30+AH32</f>
        <v>986</v>
      </c>
      <c r="AI34" s="7">
        <f>AG34/AH34</f>
        <v>2.6369168356997971E-2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:AI36"/>
  <sheetViews>
    <sheetView topLeftCell="M1" workbookViewId="0">
      <selection activeCell="AC2" sqref="AC2:AE35"/>
    </sheetView>
  </sheetViews>
  <sheetFormatPr defaultRowHeight="14.4"/>
  <cols>
    <col min="1" max="1" width="41.44140625" customWidth="1"/>
  </cols>
  <sheetData>
    <row r="1" spans="1:35" ht="28.8">
      <c r="A1" s="26" t="s">
        <v>0</v>
      </c>
      <c r="B1" s="28" t="s">
        <v>1</v>
      </c>
      <c r="C1" s="28"/>
      <c r="D1" s="28"/>
      <c r="E1" s="28"/>
      <c r="F1" s="28"/>
      <c r="G1" s="28"/>
      <c r="H1" s="28"/>
      <c r="I1" s="28" t="s">
        <v>2</v>
      </c>
      <c r="J1" s="28"/>
      <c r="K1" s="28"/>
      <c r="L1" s="28"/>
      <c r="M1" s="28"/>
      <c r="N1" s="28"/>
      <c r="O1" s="28"/>
      <c r="P1" s="28" t="s">
        <v>3</v>
      </c>
      <c r="Q1" s="28"/>
      <c r="R1" s="28"/>
      <c r="S1" s="28"/>
      <c r="T1" s="28"/>
      <c r="U1" s="28"/>
      <c r="V1" s="28"/>
      <c r="W1" s="28"/>
      <c r="X1" s="28"/>
      <c r="Y1" s="28"/>
      <c r="Z1" s="28" t="s">
        <v>4</v>
      </c>
      <c r="AA1" s="28"/>
      <c r="AB1" s="28"/>
      <c r="AC1" s="28"/>
      <c r="AD1" s="28"/>
      <c r="AE1" s="28"/>
      <c r="AF1" s="28"/>
      <c r="AG1" s="28"/>
      <c r="AH1" s="28"/>
      <c r="AI1" s="28"/>
    </row>
    <row r="2" spans="1:35" ht="16.2" customHeight="1">
      <c r="A2" s="16" t="s">
        <v>0</v>
      </c>
      <c r="B2" s="29" t="s">
        <v>5</v>
      </c>
      <c r="C2" s="29"/>
      <c r="D2" s="29"/>
      <c r="E2" s="33" t="s">
        <v>6</v>
      </c>
      <c r="F2" s="33"/>
      <c r="G2" s="33"/>
      <c r="H2" s="3"/>
      <c r="I2" s="36" t="s">
        <v>7</v>
      </c>
      <c r="J2" s="36"/>
      <c r="K2" s="36"/>
      <c r="L2" s="38" t="s">
        <v>8</v>
      </c>
      <c r="M2" s="38"/>
      <c r="N2" s="38"/>
      <c r="O2" s="3"/>
      <c r="P2" s="41" t="s">
        <v>9</v>
      </c>
      <c r="Q2" s="41"/>
      <c r="R2" s="41"/>
      <c r="S2" s="21" t="s">
        <v>10</v>
      </c>
      <c r="T2" s="21"/>
      <c r="U2" s="21"/>
      <c r="V2" s="4" t="s">
        <v>11</v>
      </c>
      <c r="W2" s="4"/>
      <c r="X2" s="4"/>
      <c r="Y2" s="25"/>
      <c r="Z2" s="45" t="s">
        <v>12</v>
      </c>
      <c r="AA2" s="45"/>
      <c r="AB2" s="45"/>
      <c r="AC2" s="18" t="s">
        <v>13</v>
      </c>
      <c r="AD2" s="18"/>
      <c r="AE2" s="18"/>
      <c r="AF2" s="3"/>
      <c r="AG2" s="3"/>
      <c r="AH2" s="2"/>
      <c r="AI2" s="2"/>
    </row>
    <row r="3" spans="1:35" ht="88.8" customHeight="1">
      <c r="A3" s="16" t="s">
        <v>14</v>
      </c>
      <c r="B3" s="30" t="s">
        <v>15</v>
      </c>
      <c r="C3" s="30" t="s">
        <v>16</v>
      </c>
      <c r="D3" s="30" t="s">
        <v>17</v>
      </c>
      <c r="E3" s="33" t="s">
        <v>15</v>
      </c>
      <c r="F3" s="33" t="s">
        <v>16</v>
      </c>
      <c r="G3" s="33" t="s">
        <v>17</v>
      </c>
      <c r="H3" s="3" t="s">
        <v>18</v>
      </c>
      <c r="I3" s="36" t="s">
        <v>15</v>
      </c>
      <c r="J3" s="36" t="s">
        <v>16</v>
      </c>
      <c r="K3" s="36" t="s">
        <v>17</v>
      </c>
      <c r="L3" s="38" t="s">
        <v>15</v>
      </c>
      <c r="M3" s="38" t="s">
        <v>16</v>
      </c>
      <c r="N3" s="38" t="s">
        <v>17</v>
      </c>
      <c r="O3" s="3" t="s">
        <v>19</v>
      </c>
      <c r="P3" s="41" t="s">
        <v>15</v>
      </c>
      <c r="Q3" s="41" t="s">
        <v>16</v>
      </c>
      <c r="R3" s="41" t="s">
        <v>17</v>
      </c>
      <c r="S3" s="21" t="s">
        <v>15</v>
      </c>
      <c r="T3" s="21" t="s">
        <v>16</v>
      </c>
      <c r="U3" s="21" t="s">
        <v>17</v>
      </c>
      <c r="V3" s="4" t="s">
        <v>15</v>
      </c>
      <c r="W3" s="4" t="s">
        <v>16</v>
      </c>
      <c r="X3" s="4" t="s">
        <v>17</v>
      </c>
      <c r="Y3" s="25" t="s">
        <v>19</v>
      </c>
      <c r="Z3" s="45" t="s">
        <v>15</v>
      </c>
      <c r="AA3" s="45" t="s">
        <v>16</v>
      </c>
      <c r="AB3" s="45" t="s">
        <v>17</v>
      </c>
      <c r="AC3" s="18" t="s">
        <v>15</v>
      </c>
      <c r="AD3" s="18" t="s">
        <v>16</v>
      </c>
      <c r="AE3" s="18" t="s">
        <v>17</v>
      </c>
      <c r="AF3" s="3" t="s">
        <v>19</v>
      </c>
      <c r="AG3" s="3" t="s">
        <v>20</v>
      </c>
      <c r="AH3" s="3" t="s">
        <v>21</v>
      </c>
      <c r="AI3" s="3" t="s">
        <v>22</v>
      </c>
    </row>
    <row r="4" spans="1:35">
      <c r="A4" s="16" t="s">
        <v>23</v>
      </c>
      <c r="B4" s="31"/>
      <c r="C4" s="31"/>
      <c r="D4" s="31">
        <v>1</v>
      </c>
      <c r="E4" s="34"/>
      <c r="F4" s="34"/>
      <c r="G4" s="34">
        <v>1</v>
      </c>
      <c r="H4" s="5">
        <f>SUM(B4,C4,D4,E4,F4,G4)</f>
        <v>2</v>
      </c>
      <c r="I4" s="37"/>
      <c r="J4" s="37"/>
      <c r="K4" s="37">
        <v>1</v>
      </c>
      <c r="L4" s="39"/>
      <c r="M4" s="39"/>
      <c r="N4" s="39">
        <v>1</v>
      </c>
      <c r="O4" s="5">
        <f>SUM(I4,J4,K4,L4,M4,N4)</f>
        <v>2</v>
      </c>
      <c r="P4" s="42"/>
      <c r="Q4" s="42"/>
      <c r="R4" s="42">
        <v>1</v>
      </c>
      <c r="S4" s="22"/>
      <c r="T4" s="22"/>
      <c r="U4" s="22">
        <v>1</v>
      </c>
      <c r="V4" s="6"/>
      <c r="W4" s="6"/>
      <c r="X4" s="6"/>
      <c r="Y4" s="82">
        <f>SUM(P4,Q4,R4,S4,T4,U4,V4,W4,X4)</f>
        <v>2</v>
      </c>
      <c r="Z4" s="46"/>
      <c r="AA4" s="46"/>
      <c r="AB4" s="46">
        <v>1</v>
      </c>
      <c r="AC4" s="19"/>
      <c r="AD4" s="19"/>
      <c r="AE4" s="19">
        <v>1</v>
      </c>
      <c r="AF4" s="5">
        <f>SUM(Z4,AA4,AB4,AC4,AD4,AE4)</f>
        <v>2</v>
      </c>
      <c r="AG4" s="5">
        <f>SUM(H4,O4,Y4,AF4)</f>
        <v>8</v>
      </c>
      <c r="AH4" s="2">
        <v>204</v>
      </c>
      <c r="AI4" s="7">
        <f>AG4/AH4</f>
        <v>3.9215686274509803E-2</v>
      </c>
    </row>
    <row r="5" spans="1:35">
      <c r="A5" s="16"/>
      <c r="B5" s="32"/>
      <c r="C5" s="31"/>
      <c r="D5" s="32">
        <v>45182</v>
      </c>
      <c r="E5" s="34"/>
      <c r="F5" s="34"/>
      <c r="G5" s="35">
        <v>45218</v>
      </c>
      <c r="H5" s="5"/>
      <c r="I5" s="37"/>
      <c r="J5" s="37"/>
      <c r="K5" s="70">
        <v>45253</v>
      </c>
      <c r="L5" s="39"/>
      <c r="M5" s="39"/>
      <c r="N5" s="40">
        <v>45287</v>
      </c>
      <c r="O5" s="5"/>
      <c r="P5" s="42"/>
      <c r="Q5" s="42"/>
      <c r="R5" s="43">
        <v>44952</v>
      </c>
      <c r="S5" s="22"/>
      <c r="T5" s="22"/>
      <c r="U5" s="23">
        <v>44979</v>
      </c>
      <c r="V5" s="6"/>
      <c r="W5" s="6"/>
      <c r="X5" s="8"/>
      <c r="Y5" s="82"/>
      <c r="Z5" s="47"/>
      <c r="AA5" s="46"/>
      <c r="AB5" s="47">
        <v>45039</v>
      </c>
      <c r="AC5" s="19"/>
      <c r="AD5" s="19"/>
      <c r="AE5" s="20">
        <v>45062</v>
      </c>
      <c r="AF5" s="5"/>
      <c r="AG5" s="5"/>
      <c r="AH5" s="2"/>
      <c r="AI5" s="2"/>
    </row>
    <row r="6" spans="1:35">
      <c r="A6" s="16"/>
      <c r="B6" s="31"/>
      <c r="C6" s="31"/>
      <c r="D6" s="31"/>
      <c r="E6" s="34"/>
      <c r="F6" s="34"/>
      <c r="G6" s="34"/>
      <c r="H6" s="5">
        <f>SUM(B6,C6,D6,E6,F6,G6)</f>
        <v>0</v>
      </c>
      <c r="I6" s="37"/>
      <c r="J6" s="37"/>
      <c r="K6" s="37"/>
      <c r="L6" s="39"/>
      <c r="M6" s="39"/>
      <c r="N6" s="39"/>
      <c r="O6" s="5">
        <f>SUM(I6,J6,K6,L6,M6,N6)</f>
        <v>0</v>
      </c>
      <c r="P6" s="42"/>
      <c r="Q6" s="42"/>
      <c r="R6" s="42"/>
      <c r="S6" s="22"/>
      <c r="T6" s="22"/>
      <c r="U6" s="22"/>
      <c r="V6" s="6"/>
      <c r="W6" s="6"/>
      <c r="X6" s="6"/>
      <c r="Y6" s="82">
        <f>SUM(P6,Q6,R6,S6,T6,U6,V6,W6,X6)</f>
        <v>0</v>
      </c>
      <c r="Z6" s="46"/>
      <c r="AA6" s="46"/>
      <c r="AB6" s="46"/>
      <c r="AC6" s="19"/>
      <c r="AD6" s="19"/>
      <c r="AE6" s="19"/>
      <c r="AF6" s="5">
        <f>SUM(Z6,AA6,AB6,AC6,AD6,AE6)</f>
        <v>0</v>
      </c>
      <c r="AG6" s="5">
        <f>SUM(H6,O6,Y6,AF6)</f>
        <v>0</v>
      </c>
      <c r="AH6" s="2">
        <v>0</v>
      </c>
      <c r="AI6" s="7" t="e">
        <f>AG6/AH6</f>
        <v>#DIV/0!</v>
      </c>
    </row>
    <row r="7" spans="1:35">
      <c r="A7" s="16"/>
      <c r="B7" s="31"/>
      <c r="C7" s="31"/>
      <c r="D7" s="31"/>
      <c r="E7" s="34"/>
      <c r="F7" s="34"/>
      <c r="G7" s="34"/>
      <c r="H7" s="5"/>
      <c r="I7" s="37"/>
      <c r="J7" s="37"/>
      <c r="K7" s="37"/>
      <c r="L7" s="39"/>
      <c r="M7" s="39"/>
      <c r="N7" s="39"/>
      <c r="O7" s="5"/>
      <c r="P7" s="42"/>
      <c r="Q7" s="42"/>
      <c r="R7" s="42"/>
      <c r="S7" s="22"/>
      <c r="T7" s="22"/>
      <c r="U7" s="22"/>
      <c r="V7" s="6"/>
      <c r="W7" s="6"/>
      <c r="X7" s="6"/>
      <c r="Y7" s="82"/>
      <c r="Z7" s="46"/>
      <c r="AA7" s="46"/>
      <c r="AB7" s="47"/>
      <c r="AC7" s="19"/>
      <c r="AD7" s="19"/>
      <c r="AE7" s="20"/>
      <c r="AF7" s="5"/>
      <c r="AG7" s="5"/>
      <c r="AH7" s="2"/>
      <c r="AI7" s="7"/>
    </row>
    <row r="8" spans="1:35">
      <c r="A8" s="16" t="s">
        <v>37</v>
      </c>
      <c r="B8" s="31"/>
      <c r="C8" s="31"/>
      <c r="D8" s="31">
        <v>1</v>
      </c>
      <c r="E8" s="34"/>
      <c r="F8" s="34"/>
      <c r="G8" s="34"/>
      <c r="H8" s="5">
        <f>SUM(B8,C8,D8,E8,F8,G8)</f>
        <v>1</v>
      </c>
      <c r="I8" s="37"/>
      <c r="J8" s="37"/>
      <c r="K8" s="37"/>
      <c r="L8" s="39"/>
      <c r="M8" s="39"/>
      <c r="N8" s="39"/>
      <c r="O8" s="5">
        <f>SUM(I8,J8,K8,L8,M8,N8)</f>
        <v>0</v>
      </c>
      <c r="P8" s="42"/>
      <c r="Q8" s="42"/>
      <c r="R8" s="42">
        <v>1</v>
      </c>
      <c r="S8" s="22"/>
      <c r="T8" s="22"/>
      <c r="U8" s="22"/>
      <c r="V8" s="6"/>
      <c r="W8" s="6"/>
      <c r="X8" s="6"/>
      <c r="Y8" s="82">
        <f>SUM(P8,Q8,R8,S8,T8,U8,V8,W8,X8)</f>
        <v>1</v>
      </c>
      <c r="Z8" s="46"/>
      <c r="AA8" s="46"/>
      <c r="AB8" s="46">
        <v>1</v>
      </c>
      <c r="AC8" s="19"/>
      <c r="AD8" s="19"/>
      <c r="AE8" s="19"/>
      <c r="AF8" s="5">
        <f>SUM(Z8,AA8,AB8,AC8,AD8,AE8)</f>
        <v>1</v>
      </c>
      <c r="AG8" s="5">
        <f>SUM(H8,O8,Y8,AF8)</f>
        <v>3</v>
      </c>
      <c r="AH8" s="2">
        <v>102</v>
      </c>
      <c r="AI8" s="7">
        <f>AG8/AH8</f>
        <v>2.9411764705882353E-2</v>
      </c>
    </row>
    <row r="9" spans="1:35">
      <c r="A9" s="16"/>
      <c r="B9" s="31"/>
      <c r="C9" s="31"/>
      <c r="D9" s="32">
        <v>45181</v>
      </c>
      <c r="E9" s="34"/>
      <c r="F9" s="34"/>
      <c r="G9" s="34"/>
      <c r="H9" s="5"/>
      <c r="I9" s="37"/>
      <c r="J9" s="37"/>
      <c r="K9" s="37"/>
      <c r="L9" s="39"/>
      <c r="M9" s="39"/>
      <c r="N9" s="40"/>
      <c r="O9" s="5"/>
      <c r="P9" s="42"/>
      <c r="Q9" s="42"/>
      <c r="R9" s="43">
        <v>44957</v>
      </c>
      <c r="S9" s="22"/>
      <c r="T9" s="22"/>
      <c r="U9" s="22"/>
      <c r="V9" s="6"/>
      <c r="W9" s="6"/>
      <c r="X9" s="6"/>
      <c r="Y9" s="82"/>
      <c r="Z9" s="46"/>
      <c r="AA9" s="46"/>
      <c r="AB9" s="47">
        <v>45035</v>
      </c>
      <c r="AC9" s="19"/>
      <c r="AD9" s="19"/>
      <c r="AE9" s="20"/>
      <c r="AF9" s="5"/>
      <c r="AG9" s="5"/>
      <c r="AH9" s="2"/>
      <c r="AI9" s="7"/>
    </row>
    <row r="10" spans="1:35" ht="43.2">
      <c r="A10" s="17" t="s">
        <v>40</v>
      </c>
      <c r="B10" s="31"/>
      <c r="C10" s="31"/>
      <c r="D10" s="31"/>
      <c r="E10" s="34"/>
      <c r="F10" s="34"/>
      <c r="G10" s="34"/>
      <c r="H10" s="5">
        <f>SUM(B10,C10,D10,E10,F10,G10)</f>
        <v>0</v>
      </c>
      <c r="I10" s="37"/>
      <c r="J10" s="37"/>
      <c r="K10" s="37"/>
      <c r="L10" s="39"/>
      <c r="M10" s="39"/>
      <c r="N10" s="39">
        <v>1</v>
      </c>
      <c r="O10" s="5">
        <f>SUM(I10,J10,K10,L10,M10,N10)</f>
        <v>1</v>
      </c>
      <c r="P10" s="42"/>
      <c r="Q10" s="42"/>
      <c r="R10" s="42"/>
      <c r="S10" s="22"/>
      <c r="T10" s="22"/>
      <c r="U10" s="22"/>
      <c r="V10" s="6"/>
      <c r="W10" s="6"/>
      <c r="X10" s="6"/>
      <c r="Y10" s="82">
        <f>SUM(P10,Q10,R10,S10,T10,U10,V10,W10,X10)</f>
        <v>0</v>
      </c>
      <c r="Z10" s="46"/>
      <c r="AA10" s="46"/>
      <c r="AB10" s="46"/>
      <c r="AC10" s="19"/>
      <c r="AD10" s="19"/>
      <c r="AE10" s="19">
        <v>1</v>
      </c>
      <c r="AF10" s="5">
        <f>SUM(Z10,AA10,AB10,AC10,AD10,AE10)</f>
        <v>1</v>
      </c>
      <c r="AG10" s="5">
        <f>SUM(H10,O10,Y10,AF10)</f>
        <v>2</v>
      </c>
      <c r="AH10" s="2">
        <v>34</v>
      </c>
      <c r="AI10" s="7">
        <f>AG10/AH10</f>
        <v>5.8823529411764705E-2</v>
      </c>
    </row>
    <row r="11" spans="1:35">
      <c r="A11" s="16"/>
      <c r="B11" s="31"/>
      <c r="C11" s="31"/>
      <c r="D11" s="31"/>
      <c r="E11" s="34"/>
      <c r="F11" s="34"/>
      <c r="G11" s="34"/>
      <c r="H11" s="5"/>
      <c r="I11" s="37"/>
      <c r="J11" s="37"/>
      <c r="K11" s="37"/>
      <c r="L11" s="39"/>
      <c r="M11" s="39"/>
      <c r="N11" s="40">
        <v>45285</v>
      </c>
      <c r="O11" s="5"/>
      <c r="P11" s="42"/>
      <c r="Q11" s="42"/>
      <c r="R11" s="42"/>
      <c r="S11" s="22"/>
      <c r="T11" s="22"/>
      <c r="U11" s="22"/>
      <c r="V11" s="6"/>
      <c r="W11" s="6"/>
      <c r="X11" s="6"/>
      <c r="Y11" s="82"/>
      <c r="Z11" s="46"/>
      <c r="AA11" s="46"/>
      <c r="AB11" s="46"/>
      <c r="AC11" s="19"/>
      <c r="AD11" s="19"/>
      <c r="AE11" s="20">
        <v>45052</v>
      </c>
      <c r="AF11" s="5"/>
      <c r="AG11" s="5"/>
      <c r="AH11" s="2"/>
      <c r="AI11" s="7"/>
    </row>
    <row r="12" spans="1:35">
      <c r="A12" s="16" t="s">
        <v>25</v>
      </c>
      <c r="B12" s="31"/>
      <c r="C12" s="31"/>
      <c r="D12" s="31">
        <v>1</v>
      </c>
      <c r="E12" s="34"/>
      <c r="F12" s="34"/>
      <c r="G12" s="34">
        <v>1</v>
      </c>
      <c r="H12" s="5">
        <f>SUM(B12,C12,D12,E12,F12,G12)</f>
        <v>2</v>
      </c>
      <c r="I12" s="37"/>
      <c r="J12" s="37"/>
      <c r="K12" s="37"/>
      <c r="L12" s="39"/>
      <c r="M12" s="39"/>
      <c r="N12" s="39">
        <v>1</v>
      </c>
      <c r="O12" s="5">
        <f>SUM(I12,J12,K12,L12,M12,N12)</f>
        <v>1</v>
      </c>
      <c r="P12" s="42"/>
      <c r="Q12" s="42"/>
      <c r="R12" s="42"/>
      <c r="S12" s="22"/>
      <c r="T12" s="22"/>
      <c r="U12" s="22">
        <v>1</v>
      </c>
      <c r="V12" s="6"/>
      <c r="W12" s="6"/>
      <c r="X12" s="6">
        <v>1</v>
      </c>
      <c r="Y12" s="82">
        <f>SUM(P12,Q12,R12,S12,T12,U12,V12,W12,X12)</f>
        <v>2</v>
      </c>
      <c r="Z12" s="46"/>
      <c r="AA12" s="46"/>
      <c r="AB12" s="46"/>
      <c r="AC12" s="19"/>
      <c r="AD12" s="19"/>
      <c r="AE12" s="19">
        <v>1</v>
      </c>
      <c r="AF12" s="5">
        <f>SUM(Z12,AA12,AB12,AC12,AD12,AE12)</f>
        <v>1</v>
      </c>
      <c r="AG12" s="5">
        <f>SUM(H12,O12,Y12,AF12)</f>
        <v>6</v>
      </c>
      <c r="AH12" s="2">
        <v>102</v>
      </c>
      <c r="AI12" s="7">
        <f>AG12/AH12</f>
        <v>5.8823529411764705E-2</v>
      </c>
    </row>
    <row r="13" spans="1:35">
      <c r="A13" s="16"/>
      <c r="B13" s="31"/>
      <c r="C13" s="31"/>
      <c r="D13" s="32">
        <v>45188</v>
      </c>
      <c r="E13" s="34"/>
      <c r="F13" s="34"/>
      <c r="G13" s="35">
        <v>45216</v>
      </c>
      <c r="H13" s="5"/>
      <c r="I13" s="37"/>
      <c r="J13" s="37"/>
      <c r="K13" s="37"/>
      <c r="L13" s="39"/>
      <c r="M13" s="39"/>
      <c r="N13" s="40">
        <v>45273</v>
      </c>
      <c r="O13" s="5"/>
      <c r="P13" s="42"/>
      <c r="Q13" s="42"/>
      <c r="R13" s="42"/>
      <c r="S13" s="22"/>
      <c r="T13" s="22"/>
      <c r="U13" s="23">
        <v>44970</v>
      </c>
      <c r="V13" s="6"/>
      <c r="W13" s="6"/>
      <c r="X13" s="8">
        <v>45004</v>
      </c>
      <c r="Y13" s="82"/>
      <c r="Z13" s="46"/>
      <c r="AA13" s="46"/>
      <c r="AB13" s="46"/>
      <c r="AC13" s="19"/>
      <c r="AD13" s="19"/>
      <c r="AE13" s="20">
        <v>45053</v>
      </c>
      <c r="AF13" s="5"/>
      <c r="AG13" s="5"/>
      <c r="AH13" s="2"/>
      <c r="AI13" s="7"/>
    </row>
    <row r="14" spans="1:35">
      <c r="A14" s="16" t="s">
        <v>26</v>
      </c>
      <c r="B14" s="31"/>
      <c r="C14" s="31"/>
      <c r="D14" s="31">
        <v>1</v>
      </c>
      <c r="E14" s="34"/>
      <c r="F14" s="34"/>
      <c r="G14" s="34">
        <v>1</v>
      </c>
      <c r="H14" s="5">
        <f>SUM(B14,C14,D14,E14,F14,G14)</f>
        <v>2</v>
      </c>
      <c r="I14" s="37"/>
      <c r="J14" s="37"/>
      <c r="K14" s="37"/>
      <c r="L14" s="39"/>
      <c r="M14" s="39"/>
      <c r="N14" s="39">
        <v>1</v>
      </c>
      <c r="O14" s="5">
        <f>SUM(I14,J14,K14,L14,M14,N14)</f>
        <v>1</v>
      </c>
      <c r="P14" s="42"/>
      <c r="Q14" s="42"/>
      <c r="R14" s="42">
        <v>1</v>
      </c>
      <c r="S14" s="22"/>
      <c r="T14" s="22"/>
      <c r="U14" s="22"/>
      <c r="V14" s="6"/>
      <c r="W14" s="6"/>
      <c r="X14" s="6">
        <v>1</v>
      </c>
      <c r="Y14" s="82">
        <f>SUM(P14,Q14,R14,S14,T14,U14,V14,W14,X14)</f>
        <v>2</v>
      </c>
      <c r="Z14" s="46"/>
      <c r="AA14" s="46"/>
      <c r="AB14" s="46">
        <v>2</v>
      </c>
      <c r="AC14" s="19"/>
      <c r="AD14" s="19"/>
      <c r="AE14" s="19"/>
      <c r="AF14" s="5">
        <f>SUM(Z14,AA14,AB14,AC14,AD14,AE14)</f>
        <v>2</v>
      </c>
      <c r="AG14" s="5">
        <f>SUM(H14,O14,Y14,AF14)</f>
        <v>7</v>
      </c>
      <c r="AH14" s="2">
        <v>170</v>
      </c>
      <c r="AI14" s="7">
        <f>AG14/AH14</f>
        <v>4.1176470588235294E-2</v>
      </c>
    </row>
    <row r="15" spans="1:35" ht="43.2">
      <c r="A15" s="16"/>
      <c r="B15" s="32"/>
      <c r="C15" s="31"/>
      <c r="D15" s="32">
        <v>45183</v>
      </c>
      <c r="E15" s="34"/>
      <c r="F15" s="34"/>
      <c r="G15" s="35">
        <v>45212</v>
      </c>
      <c r="H15" s="5"/>
      <c r="I15" s="37"/>
      <c r="J15" s="37"/>
      <c r="K15" s="70"/>
      <c r="L15" s="39"/>
      <c r="M15" s="39"/>
      <c r="N15" s="40">
        <v>45274</v>
      </c>
      <c r="O15" s="5"/>
      <c r="P15" s="42"/>
      <c r="Q15" s="42"/>
      <c r="R15" s="43">
        <v>44952</v>
      </c>
      <c r="S15" s="22"/>
      <c r="T15" s="22"/>
      <c r="U15" s="22"/>
      <c r="V15" s="6"/>
      <c r="W15" s="6"/>
      <c r="X15" s="8">
        <v>44991</v>
      </c>
      <c r="Y15" s="82"/>
      <c r="Z15" s="47"/>
      <c r="AA15" s="46"/>
      <c r="AB15" s="47" t="s">
        <v>44</v>
      </c>
      <c r="AC15" s="19"/>
      <c r="AD15" s="19"/>
      <c r="AE15" s="20"/>
      <c r="AF15" s="5"/>
      <c r="AG15" s="5"/>
      <c r="AH15" s="2"/>
      <c r="AI15" s="7"/>
    </row>
    <row r="16" spans="1:35">
      <c r="A16" s="16" t="s">
        <v>38</v>
      </c>
      <c r="B16" s="31"/>
      <c r="C16" s="31"/>
      <c r="D16" s="31"/>
      <c r="E16" s="34"/>
      <c r="F16" s="34"/>
      <c r="G16" s="34"/>
      <c r="H16" s="5">
        <f>SUM(B16,C16,D16,E16,F16,G16)</f>
        <v>0</v>
      </c>
      <c r="I16" s="37"/>
      <c r="J16" s="37"/>
      <c r="K16" s="37"/>
      <c r="L16" s="39"/>
      <c r="M16" s="39"/>
      <c r="N16" s="39">
        <v>1</v>
      </c>
      <c r="O16" s="5">
        <f>SUM(I16,J16,K16,L16,M16,N16)</f>
        <v>1</v>
      </c>
      <c r="P16" s="42"/>
      <c r="Q16" s="42"/>
      <c r="R16" s="42"/>
      <c r="S16" s="22"/>
      <c r="T16" s="22"/>
      <c r="U16" s="22"/>
      <c r="V16" s="6"/>
      <c r="W16" s="6"/>
      <c r="X16" s="6"/>
      <c r="Y16" s="82">
        <f>SUM(P16,Q16,R16,S16,T16,U16,V16,W16,X16)</f>
        <v>0</v>
      </c>
      <c r="Z16" s="46"/>
      <c r="AA16" s="46"/>
      <c r="AB16" s="46">
        <v>1</v>
      </c>
      <c r="AC16" s="19"/>
      <c r="AD16" s="19"/>
      <c r="AE16" s="19"/>
      <c r="AF16" s="5">
        <f>SUM(Z16,AA16,AB16,AC16,AD16,AE16)</f>
        <v>1</v>
      </c>
      <c r="AG16" s="5">
        <f>SUM(H16,O16,Y16,AF16)</f>
        <v>2</v>
      </c>
      <c r="AH16" s="2">
        <v>68</v>
      </c>
      <c r="AI16" s="7">
        <f>AG16/AH16</f>
        <v>2.9411764705882353E-2</v>
      </c>
    </row>
    <row r="17" spans="1:35">
      <c r="A17" s="16"/>
      <c r="B17" s="32"/>
      <c r="C17" s="31"/>
      <c r="D17" s="31"/>
      <c r="E17" s="34"/>
      <c r="F17" s="34"/>
      <c r="G17" s="34"/>
      <c r="H17" s="5"/>
      <c r="I17" s="37"/>
      <c r="J17" s="37"/>
      <c r="K17" s="70"/>
      <c r="L17" s="39"/>
      <c r="M17" s="39"/>
      <c r="N17" s="40">
        <v>45279</v>
      </c>
      <c r="O17" s="5"/>
      <c r="P17" s="42"/>
      <c r="Q17" s="42"/>
      <c r="R17" s="42"/>
      <c r="S17" s="22"/>
      <c r="T17" s="22"/>
      <c r="U17" s="22"/>
      <c r="V17" s="6"/>
      <c r="W17" s="6"/>
      <c r="X17" s="6"/>
      <c r="Y17" s="82"/>
      <c r="Z17" s="46"/>
      <c r="AA17" s="46"/>
      <c r="AB17" s="47">
        <v>45039</v>
      </c>
      <c r="AC17" s="19"/>
      <c r="AD17" s="19"/>
      <c r="AE17" s="19"/>
      <c r="AF17" s="5"/>
      <c r="AG17" s="5"/>
      <c r="AH17" s="2"/>
      <c r="AI17" s="7"/>
    </row>
    <row r="18" spans="1:35">
      <c r="A18" s="16" t="s">
        <v>45</v>
      </c>
      <c r="B18" s="31"/>
      <c r="C18" s="31"/>
      <c r="D18" s="31"/>
      <c r="E18" s="34"/>
      <c r="F18" s="34"/>
      <c r="G18" s="34"/>
      <c r="H18" s="5">
        <f>SUM(B18,C18,D18,E18,F18,G18)</f>
        <v>0</v>
      </c>
      <c r="I18" s="37"/>
      <c r="J18" s="37"/>
      <c r="K18" s="37"/>
      <c r="L18" s="39"/>
      <c r="M18" s="39"/>
      <c r="N18" s="39"/>
      <c r="O18" s="5">
        <f>SUM(I18,J18,K18,L18,M18,N18)</f>
        <v>0</v>
      </c>
      <c r="P18" s="42"/>
      <c r="Q18" s="42"/>
      <c r="R18" s="42"/>
      <c r="S18" s="22"/>
      <c r="T18" s="22"/>
      <c r="U18" s="22">
        <v>1</v>
      </c>
      <c r="V18" s="6"/>
      <c r="W18" s="6"/>
      <c r="X18" s="6"/>
      <c r="Y18" s="82">
        <f>SUM(P18,Q18,R18,S18,T18,U18,V18,W18,X18)</f>
        <v>1</v>
      </c>
      <c r="Z18" s="46"/>
      <c r="AA18" s="46"/>
      <c r="AB18" s="46">
        <v>1</v>
      </c>
      <c r="AC18" s="19"/>
      <c r="AD18" s="19"/>
      <c r="AE18" s="19"/>
      <c r="AF18" s="5">
        <f>SUM(Z18,AA18,AB18,AC18,AD18,AE18)</f>
        <v>1</v>
      </c>
      <c r="AG18" s="5">
        <f>SUM(H18,O18,Y18,AF18)</f>
        <v>2</v>
      </c>
      <c r="AH18" s="2">
        <v>34</v>
      </c>
      <c r="AI18" s="7">
        <f>AG18/AH18</f>
        <v>5.8823529411764705E-2</v>
      </c>
    </row>
    <row r="19" spans="1:35">
      <c r="A19" s="16"/>
      <c r="B19" s="31"/>
      <c r="C19" s="31"/>
      <c r="D19" s="31"/>
      <c r="E19" s="34"/>
      <c r="F19" s="34"/>
      <c r="G19" s="34"/>
      <c r="H19" s="5"/>
      <c r="I19" s="37"/>
      <c r="J19" s="37"/>
      <c r="K19" s="37"/>
      <c r="L19" s="39"/>
      <c r="M19" s="39"/>
      <c r="N19" s="39"/>
      <c r="O19" s="5"/>
      <c r="P19" s="42"/>
      <c r="Q19" s="42"/>
      <c r="R19" s="42"/>
      <c r="S19" s="22"/>
      <c r="T19" s="22"/>
      <c r="U19" s="23">
        <v>44958</v>
      </c>
      <c r="V19" s="6"/>
      <c r="W19" s="6"/>
      <c r="X19" s="6"/>
      <c r="Y19" s="82"/>
      <c r="Z19" s="46"/>
      <c r="AA19" s="46"/>
      <c r="AB19" s="47">
        <v>45034</v>
      </c>
      <c r="AC19" s="19"/>
      <c r="AD19" s="19"/>
      <c r="AE19" s="20"/>
      <c r="AF19" s="5"/>
      <c r="AG19" s="5"/>
      <c r="AH19" s="2"/>
      <c r="AI19" s="7"/>
    </row>
    <row r="20" spans="1:35">
      <c r="A20" s="16"/>
      <c r="B20" s="31"/>
      <c r="C20" s="31"/>
      <c r="D20" s="31"/>
      <c r="E20" s="34"/>
      <c r="F20" s="34"/>
      <c r="G20" s="34"/>
      <c r="H20" s="5">
        <f>SUM(B20,C20,D20,E20,F20,G20)</f>
        <v>0</v>
      </c>
      <c r="I20" s="37"/>
      <c r="J20" s="37"/>
      <c r="K20" s="37"/>
      <c r="L20" s="39"/>
      <c r="M20" s="39"/>
      <c r="N20" s="39"/>
      <c r="O20" s="5">
        <f>SUM(I20,J20,K20,L20,M20,N20)</f>
        <v>0</v>
      </c>
      <c r="P20" s="42"/>
      <c r="Q20" s="42"/>
      <c r="R20" s="42"/>
      <c r="S20" s="22"/>
      <c r="T20" s="22"/>
      <c r="U20" s="22"/>
      <c r="V20" s="6"/>
      <c r="W20" s="6"/>
      <c r="X20" s="6"/>
      <c r="Y20" s="82">
        <f>SUM(P20,Q20,R20,S20,T20,U20,V20,W20,X20)</f>
        <v>0</v>
      </c>
      <c r="Z20" s="46"/>
      <c r="AA20" s="46"/>
      <c r="AB20" s="46"/>
      <c r="AC20" s="19"/>
      <c r="AD20" s="19"/>
      <c r="AE20" s="19"/>
      <c r="AF20" s="5">
        <f>SUM(Z20,AA20,AB20,AC20,AD20,AE20)</f>
        <v>0</v>
      </c>
      <c r="AG20" s="5">
        <f>SUM(H20,O20,Y20,AF20)</f>
        <v>0</v>
      </c>
      <c r="AH20" s="2">
        <v>0</v>
      </c>
      <c r="AI20" s="7" t="e">
        <f>AG20/AH20</f>
        <v>#DIV/0!</v>
      </c>
    </row>
    <row r="21" spans="1:35">
      <c r="A21" s="16"/>
      <c r="B21" s="31"/>
      <c r="C21" s="31"/>
      <c r="D21" s="31"/>
      <c r="E21" s="34"/>
      <c r="F21" s="34"/>
      <c r="G21" s="34"/>
      <c r="H21" s="5"/>
      <c r="I21" s="37"/>
      <c r="J21" s="37"/>
      <c r="K21" s="37"/>
      <c r="L21" s="39"/>
      <c r="M21" s="39"/>
      <c r="N21" s="39"/>
      <c r="O21" s="5"/>
      <c r="P21" s="42"/>
      <c r="Q21" s="42"/>
      <c r="R21" s="42"/>
      <c r="S21" s="22"/>
      <c r="T21" s="22"/>
      <c r="U21" s="22"/>
      <c r="V21" s="6"/>
      <c r="W21" s="6"/>
      <c r="X21" s="6"/>
      <c r="Y21" s="82"/>
      <c r="Z21" s="46"/>
      <c r="AA21" s="46"/>
      <c r="AB21" s="46"/>
      <c r="AC21" s="19"/>
      <c r="AD21" s="19"/>
      <c r="AE21" s="20"/>
      <c r="AF21" s="5"/>
      <c r="AG21" s="5"/>
      <c r="AH21" s="2"/>
      <c r="AI21" s="2"/>
    </row>
    <row r="22" spans="1:35">
      <c r="A22" s="16" t="s">
        <v>41</v>
      </c>
      <c r="B22" s="31"/>
      <c r="C22" s="31"/>
      <c r="D22" s="31">
        <v>1</v>
      </c>
      <c r="E22" s="34"/>
      <c r="F22" s="34"/>
      <c r="G22" s="34"/>
      <c r="H22" s="5">
        <f>SUM(B22,C22,D22,E22,F22,G22)</f>
        <v>1</v>
      </c>
      <c r="I22" s="37"/>
      <c r="J22" s="37"/>
      <c r="K22" s="37"/>
      <c r="L22" s="39"/>
      <c r="M22" s="39"/>
      <c r="N22" s="39"/>
      <c r="O22" s="5">
        <f>SUM(I22,J22,K22,L22,M22,N22)</f>
        <v>0</v>
      </c>
      <c r="P22" s="42"/>
      <c r="Q22" s="42"/>
      <c r="R22" s="42"/>
      <c r="S22" s="22"/>
      <c r="T22" s="22"/>
      <c r="U22" s="22"/>
      <c r="V22" s="6"/>
      <c r="W22" s="6"/>
      <c r="X22" s="6">
        <v>1</v>
      </c>
      <c r="Y22" s="82">
        <f>SUM(P22,Q22,R22,S22,T22,U22,V22,W22,X22)</f>
        <v>1</v>
      </c>
      <c r="Z22" s="46"/>
      <c r="AA22" s="46"/>
      <c r="AB22" s="46">
        <v>1</v>
      </c>
      <c r="AC22" s="19"/>
      <c r="AD22" s="19"/>
      <c r="AE22" s="19"/>
      <c r="AF22" s="5">
        <f>SUM(Z22,AA22,AB22,AC22,AD22,AE22)</f>
        <v>1</v>
      </c>
      <c r="AG22" s="5">
        <f>SUM(H22,O22,Y22,AF22)</f>
        <v>3</v>
      </c>
      <c r="AH22" s="2">
        <v>34</v>
      </c>
      <c r="AI22" s="14">
        <f>AG22/AH22</f>
        <v>8.8235294117647065E-2</v>
      </c>
    </row>
    <row r="23" spans="1:35">
      <c r="A23" s="16"/>
      <c r="B23" s="31"/>
      <c r="C23" s="31"/>
      <c r="D23" s="32">
        <v>45180</v>
      </c>
      <c r="E23" s="34"/>
      <c r="F23" s="34"/>
      <c r="G23" s="34"/>
      <c r="H23" s="5"/>
      <c r="I23" s="37"/>
      <c r="J23" s="37"/>
      <c r="K23" s="70"/>
      <c r="L23" s="39"/>
      <c r="M23" s="39"/>
      <c r="N23" s="39"/>
      <c r="O23" s="5"/>
      <c r="P23" s="42"/>
      <c r="Q23" s="42"/>
      <c r="R23" s="42"/>
      <c r="S23" s="22"/>
      <c r="T23" s="22"/>
      <c r="U23" s="22"/>
      <c r="V23" s="6"/>
      <c r="W23" s="6"/>
      <c r="X23" s="8">
        <v>45003</v>
      </c>
      <c r="Y23" s="82"/>
      <c r="Z23" s="47"/>
      <c r="AA23" s="46"/>
      <c r="AB23" s="47">
        <v>45038</v>
      </c>
      <c r="AC23" s="19"/>
      <c r="AD23" s="19"/>
      <c r="AE23" s="20"/>
      <c r="AF23" s="5"/>
      <c r="AG23" s="5"/>
      <c r="AH23" s="2"/>
      <c r="AI23" s="14"/>
    </row>
    <row r="24" spans="1:35">
      <c r="A24" s="16" t="s">
        <v>42</v>
      </c>
      <c r="B24" s="31"/>
      <c r="C24" s="31"/>
      <c r="D24" s="31">
        <v>1</v>
      </c>
      <c r="E24" s="34"/>
      <c r="F24" s="34"/>
      <c r="G24" s="34"/>
      <c r="H24" s="5">
        <f>SUM(B24,C24,D24,E24,F24,G24)</f>
        <v>1</v>
      </c>
      <c r="I24" s="37"/>
      <c r="J24" s="37"/>
      <c r="K24" s="37"/>
      <c r="L24" s="39"/>
      <c r="M24" s="39"/>
      <c r="N24" s="39"/>
      <c r="O24" s="5">
        <f>I24+J24+K24+L24+M24</f>
        <v>0</v>
      </c>
      <c r="P24" s="42"/>
      <c r="Q24" s="42"/>
      <c r="R24" s="42"/>
      <c r="S24" s="22"/>
      <c r="T24" s="22"/>
      <c r="U24" s="22"/>
      <c r="V24" s="6"/>
      <c r="W24" s="6"/>
      <c r="X24" s="6">
        <v>1</v>
      </c>
      <c r="Y24" s="82">
        <f>SUM(P24,Q24,R24,S24,T24,U24,V24,W24,X24)</f>
        <v>1</v>
      </c>
      <c r="Z24" s="46"/>
      <c r="AA24" s="46"/>
      <c r="AB24" s="46"/>
      <c r="AC24" s="19"/>
      <c r="AD24" s="19"/>
      <c r="AE24" s="19">
        <v>1</v>
      </c>
      <c r="AF24" s="5">
        <f>SUM(Z24,AA24,AB24,AC24,AD24,AE24)</f>
        <v>1</v>
      </c>
      <c r="AG24" s="5">
        <f>SUM(H24,O24,Y24,AF24)</f>
        <v>3</v>
      </c>
      <c r="AH24" s="2">
        <v>34</v>
      </c>
      <c r="AI24" s="14">
        <f>AG24/AH24</f>
        <v>8.8235294117647065E-2</v>
      </c>
    </row>
    <row r="25" spans="1:35">
      <c r="A25" s="16"/>
      <c r="B25" s="32"/>
      <c r="C25" s="31"/>
      <c r="D25" s="32">
        <v>45184</v>
      </c>
      <c r="E25" s="34"/>
      <c r="F25" s="34"/>
      <c r="G25" s="34"/>
      <c r="H25" s="5"/>
      <c r="I25" s="37"/>
      <c r="J25" s="37"/>
      <c r="K25" s="70"/>
      <c r="L25" s="39"/>
      <c r="M25" s="39"/>
      <c r="N25" s="39"/>
      <c r="O25" s="5"/>
      <c r="P25" s="42"/>
      <c r="Q25" s="42"/>
      <c r="R25" s="42"/>
      <c r="S25" s="22"/>
      <c r="T25" s="22"/>
      <c r="U25" s="22"/>
      <c r="V25" s="6"/>
      <c r="W25" s="6"/>
      <c r="X25" s="8">
        <v>45000</v>
      </c>
      <c r="Y25" s="82"/>
      <c r="Z25" s="46"/>
      <c r="AA25" s="46"/>
      <c r="AB25" s="47"/>
      <c r="AC25" s="19"/>
      <c r="AD25" s="19"/>
      <c r="AE25" s="20">
        <v>45049</v>
      </c>
      <c r="AF25" s="5"/>
      <c r="AG25" s="5"/>
      <c r="AH25" s="2"/>
      <c r="AI25" s="7"/>
    </row>
    <row r="26" spans="1:35">
      <c r="A26" s="16" t="s">
        <v>29</v>
      </c>
      <c r="B26" s="31"/>
      <c r="C26" s="31"/>
      <c r="D26" s="31"/>
      <c r="E26" s="34"/>
      <c r="F26" s="34"/>
      <c r="G26" s="34"/>
      <c r="H26" s="5">
        <f>SUM(B26,C26,D26,E26,F26,G26)</f>
        <v>0</v>
      </c>
      <c r="I26" s="37"/>
      <c r="J26" s="37"/>
      <c r="K26" s="37"/>
      <c r="L26" s="39"/>
      <c r="M26" s="39"/>
      <c r="N26" s="39">
        <v>1</v>
      </c>
      <c r="O26" s="5">
        <f>I26+J26+K26+L26+M26+N26</f>
        <v>1</v>
      </c>
      <c r="P26" s="42"/>
      <c r="Q26" s="42"/>
      <c r="R26" s="42"/>
      <c r="S26" s="22"/>
      <c r="T26" s="22"/>
      <c r="U26" s="22"/>
      <c r="V26" s="6"/>
      <c r="W26" s="6"/>
      <c r="X26" s="6"/>
      <c r="Y26" s="82">
        <f>SUM(P26,Q26,R26,S26,T26,,V26,W26,X26)</f>
        <v>0</v>
      </c>
      <c r="Z26" s="46"/>
      <c r="AA26" s="46"/>
      <c r="AB26" s="46"/>
      <c r="AC26" s="19"/>
      <c r="AD26" s="19"/>
      <c r="AE26" s="19">
        <v>1</v>
      </c>
      <c r="AF26" s="5">
        <f>SUM(Z26,AA26,AB26,AC26,AD26,AE26)</f>
        <v>1</v>
      </c>
      <c r="AG26" s="5">
        <f>SUM(H26,O26,Y26,AF26)</f>
        <v>2</v>
      </c>
      <c r="AH26" s="2">
        <v>34</v>
      </c>
      <c r="AI26" s="7">
        <f>AG26/AH26</f>
        <v>5.8823529411764705E-2</v>
      </c>
    </row>
    <row r="27" spans="1:35">
      <c r="A27" s="16"/>
      <c r="B27" s="31"/>
      <c r="C27" s="31"/>
      <c r="D27" s="31"/>
      <c r="E27" s="34"/>
      <c r="F27" s="34"/>
      <c r="G27" s="34"/>
      <c r="H27" s="5"/>
      <c r="I27" s="37"/>
      <c r="J27" s="37"/>
      <c r="K27" s="70"/>
      <c r="L27" s="39"/>
      <c r="M27" s="39"/>
      <c r="N27" s="40">
        <v>45278</v>
      </c>
      <c r="O27" s="5"/>
      <c r="P27" s="42"/>
      <c r="Q27" s="42"/>
      <c r="R27" s="42"/>
      <c r="S27" s="22"/>
      <c r="T27" s="22"/>
      <c r="U27" s="22"/>
      <c r="V27" s="6"/>
      <c r="W27" s="6"/>
      <c r="X27" s="6"/>
      <c r="Y27" s="82"/>
      <c r="Z27" s="46"/>
      <c r="AA27" s="46"/>
      <c r="AB27" s="47"/>
      <c r="AC27" s="19"/>
      <c r="AD27" s="19"/>
      <c r="AE27" s="20">
        <v>45052</v>
      </c>
      <c r="AF27" s="5"/>
      <c r="AG27" s="5"/>
      <c r="AH27" s="2"/>
      <c r="AI27" s="7"/>
    </row>
    <row r="28" spans="1:35">
      <c r="A28" s="16" t="s">
        <v>30</v>
      </c>
      <c r="B28" s="31"/>
      <c r="C28" s="31"/>
      <c r="D28" s="31"/>
      <c r="E28" s="34"/>
      <c r="F28" s="34"/>
      <c r="G28" s="34">
        <v>1</v>
      </c>
      <c r="H28" s="5">
        <f>SUM(B28,C28,D28,E28,F28,G28)</f>
        <v>1</v>
      </c>
      <c r="I28" s="37"/>
      <c r="J28" s="37"/>
      <c r="K28" s="37"/>
      <c r="L28" s="39"/>
      <c r="M28" s="39"/>
      <c r="N28" s="39"/>
      <c r="O28" s="5">
        <f>I28+J28+K28+L28+M28+N28</f>
        <v>0</v>
      </c>
      <c r="P28" s="42"/>
      <c r="Q28" s="42"/>
      <c r="R28" s="42"/>
      <c r="S28" s="22"/>
      <c r="T28" s="22"/>
      <c r="U28" s="22"/>
      <c r="V28" s="6"/>
      <c r="W28" s="6"/>
      <c r="X28" s="6">
        <v>1</v>
      </c>
      <c r="Y28" s="82">
        <f>SUM(P28,Q28,R28,S28,T28,,V28,W28,X28)</f>
        <v>1</v>
      </c>
      <c r="Z28" s="46"/>
      <c r="AA28" s="46"/>
      <c r="AB28" s="46">
        <v>1</v>
      </c>
      <c r="AC28" s="19"/>
      <c r="AD28" s="19"/>
      <c r="AE28" s="19"/>
      <c r="AF28" s="5">
        <f>SUM(Z28,AA28,AB28,AC28,AD28,AE28)</f>
        <v>1</v>
      </c>
      <c r="AG28" s="5">
        <f>SUM(H28,O28,Y28,AF28)</f>
        <v>3</v>
      </c>
      <c r="AH28" s="2">
        <v>34</v>
      </c>
      <c r="AI28" s="7">
        <f>AG28/AH28</f>
        <v>8.8235294117647065E-2</v>
      </c>
    </row>
    <row r="29" spans="1:35">
      <c r="A29" s="16"/>
      <c r="B29" s="31"/>
      <c r="C29" s="31"/>
      <c r="D29" s="31"/>
      <c r="E29" s="34"/>
      <c r="F29" s="34"/>
      <c r="G29" s="35">
        <v>45219</v>
      </c>
      <c r="H29" s="5"/>
      <c r="I29" s="37"/>
      <c r="J29" s="37"/>
      <c r="K29" s="37"/>
      <c r="L29" s="39"/>
      <c r="M29" s="39"/>
      <c r="N29" s="40"/>
      <c r="O29" s="5"/>
      <c r="P29" s="42"/>
      <c r="Q29" s="42"/>
      <c r="R29" s="42"/>
      <c r="S29" s="22"/>
      <c r="T29" s="22"/>
      <c r="U29" s="22"/>
      <c r="V29" s="6"/>
      <c r="W29" s="6"/>
      <c r="X29" s="8">
        <v>45000</v>
      </c>
      <c r="Y29" s="82"/>
      <c r="Z29" s="46"/>
      <c r="AA29" s="46"/>
      <c r="AB29" s="47">
        <v>45042</v>
      </c>
      <c r="AC29" s="19"/>
      <c r="AD29" s="19"/>
      <c r="AE29" s="19"/>
      <c r="AF29" s="5"/>
      <c r="AG29" s="5"/>
      <c r="AH29" s="2"/>
      <c r="AI29" s="2"/>
    </row>
    <row r="30" spans="1:35">
      <c r="A30" s="16" t="s">
        <v>31</v>
      </c>
      <c r="B30" s="31"/>
      <c r="C30" s="31"/>
      <c r="D30" s="31"/>
      <c r="E30" s="34"/>
      <c r="F30" s="34"/>
      <c r="G30" s="34"/>
      <c r="H30" s="5">
        <f>SUM(B30,C30,D30,E30,F30,G30)</f>
        <v>0</v>
      </c>
      <c r="I30" s="37"/>
      <c r="J30" s="37"/>
      <c r="K30" s="37"/>
      <c r="L30" s="39"/>
      <c r="M30" s="39"/>
      <c r="N30" s="39">
        <v>1</v>
      </c>
      <c r="O30" s="5">
        <f>I30+J30+K30+L30+M30+N30</f>
        <v>1</v>
      </c>
      <c r="P30" s="42"/>
      <c r="Q30" s="42"/>
      <c r="R30" s="42">
        <v>1</v>
      </c>
      <c r="S30" s="22"/>
      <c r="T30" s="22"/>
      <c r="U30" s="22">
        <v>1</v>
      </c>
      <c r="V30" s="6"/>
      <c r="W30" s="6"/>
      <c r="X30" s="6"/>
      <c r="Y30" s="82">
        <f>SUM(P30,Q30,R30,S30,T30,,V30,W30,X30)</f>
        <v>1</v>
      </c>
      <c r="Z30" s="46"/>
      <c r="AA30" s="46"/>
      <c r="AB30" s="46">
        <v>1</v>
      </c>
      <c r="AC30" s="19"/>
      <c r="AD30" s="19"/>
      <c r="AE30" s="19"/>
      <c r="AF30" s="5">
        <f>SUM(Z30,AA30,AB30,AC30,AD30,AE30)</f>
        <v>1</v>
      </c>
      <c r="AG30" s="5">
        <f>SUM(H30,O30,Y30,AF30)</f>
        <v>3</v>
      </c>
      <c r="AH30" s="2">
        <v>68</v>
      </c>
      <c r="AI30" s="7">
        <f>AG30/AH30</f>
        <v>4.4117647058823532E-2</v>
      </c>
    </row>
    <row r="31" spans="1:35">
      <c r="A31" s="16"/>
      <c r="B31" s="31"/>
      <c r="C31" s="31"/>
      <c r="D31" s="31"/>
      <c r="E31" s="34"/>
      <c r="F31" s="34"/>
      <c r="G31" s="34"/>
      <c r="H31" s="5"/>
      <c r="I31" s="37"/>
      <c r="J31" s="37"/>
      <c r="K31" s="70"/>
      <c r="L31" s="39"/>
      <c r="M31" s="39"/>
      <c r="N31" s="40">
        <v>45280</v>
      </c>
      <c r="O31" s="5"/>
      <c r="P31" s="42"/>
      <c r="Q31" s="42"/>
      <c r="R31" s="43">
        <v>44943</v>
      </c>
      <c r="S31" s="22"/>
      <c r="T31" s="22"/>
      <c r="U31" s="23">
        <v>44985</v>
      </c>
      <c r="V31" s="6"/>
      <c r="W31" s="6"/>
      <c r="X31" s="6"/>
      <c r="Y31" s="82"/>
      <c r="Z31" s="46"/>
      <c r="AA31" s="46"/>
      <c r="AB31" s="85">
        <v>45040</v>
      </c>
      <c r="AC31" s="19"/>
      <c r="AD31" s="19"/>
      <c r="AE31" s="19"/>
      <c r="AF31" s="5"/>
      <c r="AG31" s="5"/>
      <c r="AH31" s="2"/>
      <c r="AI31" s="2"/>
    </row>
    <row r="32" spans="1:35">
      <c r="A32" s="16" t="s">
        <v>32</v>
      </c>
      <c r="B32" s="31"/>
      <c r="C32" s="31"/>
      <c r="D32" s="31"/>
      <c r="E32" s="34"/>
      <c r="F32" s="34"/>
      <c r="G32" s="34"/>
      <c r="H32" s="5">
        <f>SUM(B32,C32,D32,E32,F32,G32)</f>
        <v>0</v>
      </c>
      <c r="I32" s="37"/>
      <c r="J32" s="37"/>
      <c r="K32" s="37"/>
      <c r="L32" s="39"/>
      <c r="M32" s="39"/>
      <c r="N32" s="39">
        <v>1</v>
      </c>
      <c r="O32" s="5">
        <f>I32+J32+K32+L32+M32+N32</f>
        <v>1</v>
      </c>
      <c r="P32" s="42"/>
      <c r="Q32" s="42"/>
      <c r="R32" s="42"/>
      <c r="S32" s="22"/>
      <c r="T32" s="22"/>
      <c r="U32" s="22"/>
      <c r="V32" s="6"/>
      <c r="W32" s="6"/>
      <c r="X32" s="6"/>
      <c r="Y32" s="82">
        <f>SUM(P32,Q32,R32,S32,T32,,V32,W32,X32)</f>
        <v>0</v>
      </c>
      <c r="Z32" s="46"/>
      <c r="AA32" s="46"/>
      <c r="AB32" s="46">
        <v>1</v>
      </c>
      <c r="AC32" s="19"/>
      <c r="AD32" s="19"/>
      <c r="AE32" s="19"/>
      <c r="AF32" s="5">
        <f>SUM(Z32,AA32,AB32,AC32,AD32,AE32)</f>
        <v>1</v>
      </c>
      <c r="AG32" s="5">
        <f>SUM(H32,O32,Y32,AF32)</f>
        <v>2</v>
      </c>
      <c r="AH32" s="2">
        <v>68</v>
      </c>
      <c r="AI32" s="7">
        <f>AG32/AH32</f>
        <v>2.9411764705882353E-2</v>
      </c>
    </row>
    <row r="33" spans="1:35">
      <c r="A33" s="16"/>
      <c r="B33" s="31"/>
      <c r="C33" s="31"/>
      <c r="D33" s="31"/>
      <c r="E33" s="34"/>
      <c r="F33" s="34"/>
      <c r="G33" s="56"/>
      <c r="H33" s="5"/>
      <c r="I33" s="37"/>
      <c r="J33" s="37"/>
      <c r="K33" s="70"/>
      <c r="L33" s="39"/>
      <c r="M33" s="39"/>
      <c r="N33" s="40">
        <v>45267</v>
      </c>
      <c r="O33" s="5"/>
      <c r="P33" s="42"/>
      <c r="Q33" s="42"/>
      <c r="R33" s="42"/>
      <c r="S33" s="22"/>
      <c r="T33" s="22"/>
      <c r="U33" s="22"/>
      <c r="V33" s="6"/>
      <c r="W33" s="6"/>
      <c r="X33" s="6"/>
      <c r="Y33" s="82"/>
      <c r="Z33" s="46"/>
      <c r="AA33" s="46"/>
      <c r="AB33" s="47">
        <v>45041</v>
      </c>
      <c r="AC33" s="19"/>
      <c r="AD33" s="19"/>
      <c r="AE33" s="20"/>
      <c r="AF33" s="5"/>
      <c r="AG33" s="5"/>
      <c r="AH33" s="2"/>
      <c r="AI33" s="7"/>
    </row>
    <row r="34" spans="1:35">
      <c r="A34" s="16" t="s">
        <v>43</v>
      </c>
      <c r="B34" s="31"/>
      <c r="C34" s="31"/>
      <c r="D34" s="31"/>
      <c r="E34" s="34"/>
      <c r="F34" s="34"/>
      <c r="G34" s="34"/>
      <c r="H34" s="5">
        <f>B34+C34+D34+E34+F34+G34</f>
        <v>0</v>
      </c>
      <c r="I34" s="37"/>
      <c r="J34" s="37"/>
      <c r="K34" s="37"/>
      <c r="L34" s="39"/>
      <c r="M34" s="39"/>
      <c r="N34" s="39">
        <v>1</v>
      </c>
      <c r="O34" s="5">
        <f>I34+J34+K34+L34+M34+N34</f>
        <v>1</v>
      </c>
      <c r="P34" s="42"/>
      <c r="Q34" s="42"/>
      <c r="R34" s="42"/>
      <c r="S34" s="22"/>
      <c r="T34" s="22"/>
      <c r="U34" s="22"/>
      <c r="V34" s="6"/>
      <c r="W34" s="6"/>
      <c r="X34" s="6"/>
      <c r="Y34" s="82">
        <f>P34+Q34+R34+S34+T34+U34+V34+W34+X34</f>
        <v>0</v>
      </c>
      <c r="Z34" s="46"/>
      <c r="AA34" s="46"/>
      <c r="AB34" s="46">
        <v>1</v>
      </c>
      <c r="AC34" s="19"/>
      <c r="AD34" s="19"/>
      <c r="AE34" s="19"/>
      <c r="AF34" s="5">
        <f>Z34+AA34+AB34+AC34+AD34+AE34</f>
        <v>1</v>
      </c>
      <c r="AG34" s="5">
        <f>H34+O34+Y34+AF34</f>
        <v>2</v>
      </c>
      <c r="AH34" s="2">
        <v>34</v>
      </c>
      <c r="AI34" s="7">
        <f>AG34/AH34</f>
        <v>5.8823529411764705E-2</v>
      </c>
    </row>
    <row r="35" spans="1:35">
      <c r="A35" s="16"/>
      <c r="B35" s="29"/>
      <c r="C35" s="29"/>
      <c r="D35" s="29"/>
      <c r="E35" s="55"/>
      <c r="F35" s="55"/>
      <c r="G35" s="56"/>
      <c r="H35" s="2"/>
      <c r="I35" s="54"/>
      <c r="J35" s="54"/>
      <c r="K35" s="54"/>
      <c r="L35" s="75"/>
      <c r="M35" s="75"/>
      <c r="N35" s="76">
        <v>45278</v>
      </c>
      <c r="O35" s="2"/>
      <c r="P35" s="77"/>
      <c r="Q35" s="77"/>
      <c r="R35" s="77"/>
      <c r="S35" s="78"/>
      <c r="T35" s="78"/>
      <c r="U35" s="78"/>
      <c r="V35" s="12"/>
      <c r="W35" s="12"/>
      <c r="X35" s="12"/>
      <c r="Y35" s="24"/>
      <c r="Z35" s="84"/>
      <c r="AA35" s="84"/>
      <c r="AB35" s="85">
        <v>45038</v>
      </c>
      <c r="AC35" s="48"/>
      <c r="AD35" s="48"/>
      <c r="AE35" s="88"/>
      <c r="AF35" s="2"/>
      <c r="AG35" s="2"/>
      <c r="AH35" s="2"/>
      <c r="AI35" s="2"/>
    </row>
    <row r="36" spans="1:35">
      <c r="H36">
        <f>SUM(H4:H35)</f>
        <v>10</v>
      </c>
      <c r="O36">
        <f>O4+O6+O8+O10+O12+O14+O16+O18+O20+O22+O24+O26+O28+O30+O32+O34</f>
        <v>10</v>
      </c>
      <c r="Y36">
        <f>SUM(Y4:Y35)</f>
        <v>12</v>
      </c>
      <c r="AF36">
        <f>SUM(AF4:AF35)</f>
        <v>16</v>
      </c>
      <c r="AG36">
        <f>SUM(B36:AF36)</f>
        <v>48</v>
      </c>
      <c r="AH36" s="2">
        <f>SUM(AH4:AH35)</f>
        <v>1020</v>
      </c>
      <c r="AI36" s="7">
        <f>AG36/AH36</f>
        <v>4.7058823529411764E-2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AI42"/>
  <sheetViews>
    <sheetView topLeftCell="M1" workbookViewId="0">
      <selection activeCell="AC2" sqref="AC2:AE41"/>
    </sheetView>
  </sheetViews>
  <sheetFormatPr defaultRowHeight="14.4"/>
  <cols>
    <col min="1" max="1" width="43.44140625" customWidth="1"/>
  </cols>
  <sheetData>
    <row r="1" spans="1:35">
      <c r="A1" s="26" t="s">
        <v>0</v>
      </c>
      <c r="B1" s="28" t="s">
        <v>1</v>
      </c>
      <c r="C1" s="28"/>
      <c r="D1" s="28"/>
      <c r="E1" s="28"/>
      <c r="F1" s="28"/>
      <c r="G1" s="28"/>
      <c r="H1" s="28"/>
      <c r="I1" s="28" t="s">
        <v>2</v>
      </c>
      <c r="J1" s="28"/>
      <c r="K1" s="28"/>
      <c r="L1" s="28"/>
      <c r="M1" s="28"/>
      <c r="N1" s="28"/>
      <c r="O1" s="28"/>
      <c r="P1" s="28" t="s">
        <v>3</v>
      </c>
      <c r="Q1" s="28"/>
      <c r="R1" s="28"/>
      <c r="S1" s="28"/>
      <c r="T1" s="28"/>
      <c r="U1" s="28"/>
      <c r="V1" s="28"/>
      <c r="W1" s="28"/>
      <c r="X1" s="28"/>
      <c r="Y1" s="28"/>
      <c r="Z1" s="28" t="s">
        <v>4</v>
      </c>
      <c r="AA1" s="28"/>
      <c r="AB1" s="28"/>
      <c r="AC1" s="28"/>
      <c r="AD1" s="28"/>
      <c r="AE1" s="28"/>
      <c r="AF1" s="28"/>
      <c r="AG1" s="28"/>
      <c r="AH1" s="28"/>
      <c r="AI1" s="28"/>
    </row>
    <row r="2" spans="1:35" ht="15" customHeight="1">
      <c r="A2" s="16" t="s">
        <v>0</v>
      </c>
      <c r="B2" s="29" t="s">
        <v>5</v>
      </c>
      <c r="C2" s="29"/>
      <c r="D2" s="29"/>
      <c r="E2" s="33" t="s">
        <v>6</v>
      </c>
      <c r="F2" s="33"/>
      <c r="G2" s="33"/>
      <c r="H2" s="3"/>
      <c r="I2" s="36" t="s">
        <v>7</v>
      </c>
      <c r="J2" s="36"/>
      <c r="K2" s="36"/>
      <c r="L2" s="38" t="s">
        <v>8</v>
      </c>
      <c r="M2" s="38"/>
      <c r="N2" s="38"/>
      <c r="O2" s="3"/>
      <c r="P2" s="41" t="s">
        <v>9</v>
      </c>
      <c r="Q2" s="41"/>
      <c r="R2" s="41"/>
      <c r="S2" s="21" t="s">
        <v>10</v>
      </c>
      <c r="T2" s="21"/>
      <c r="U2" s="21"/>
      <c r="V2" s="4" t="s">
        <v>11</v>
      </c>
      <c r="W2" s="4"/>
      <c r="X2" s="4"/>
      <c r="Y2" s="25"/>
      <c r="Z2" s="45" t="s">
        <v>12</v>
      </c>
      <c r="AA2" s="45"/>
      <c r="AB2" s="45"/>
      <c r="AC2" s="18" t="s">
        <v>13</v>
      </c>
      <c r="AD2" s="18"/>
      <c r="AE2" s="18"/>
      <c r="AF2" s="3"/>
      <c r="AG2" s="3"/>
      <c r="AH2" s="2"/>
      <c r="AI2" s="2"/>
    </row>
    <row r="3" spans="1:35" ht="87" customHeight="1">
      <c r="A3" s="16" t="s">
        <v>14</v>
      </c>
      <c r="B3" s="30" t="s">
        <v>15</v>
      </c>
      <c r="C3" s="30" t="s">
        <v>16</v>
      </c>
      <c r="D3" s="30" t="s">
        <v>17</v>
      </c>
      <c r="E3" s="33" t="s">
        <v>15</v>
      </c>
      <c r="F3" s="33" t="s">
        <v>16</v>
      </c>
      <c r="G3" s="33" t="s">
        <v>17</v>
      </c>
      <c r="H3" s="3" t="s">
        <v>18</v>
      </c>
      <c r="I3" s="36" t="s">
        <v>15</v>
      </c>
      <c r="J3" s="36" t="s">
        <v>16</v>
      </c>
      <c r="K3" s="36" t="s">
        <v>17</v>
      </c>
      <c r="L3" s="38" t="s">
        <v>15</v>
      </c>
      <c r="M3" s="38" t="s">
        <v>16</v>
      </c>
      <c r="N3" s="38" t="s">
        <v>17</v>
      </c>
      <c r="O3" s="3" t="s">
        <v>19</v>
      </c>
      <c r="P3" s="41" t="s">
        <v>15</v>
      </c>
      <c r="Q3" s="41" t="s">
        <v>16</v>
      </c>
      <c r="R3" s="41" t="s">
        <v>17</v>
      </c>
      <c r="S3" s="21" t="s">
        <v>15</v>
      </c>
      <c r="T3" s="21" t="s">
        <v>16</v>
      </c>
      <c r="U3" s="21" t="s">
        <v>17</v>
      </c>
      <c r="V3" s="4" t="s">
        <v>15</v>
      </c>
      <c r="W3" s="4" t="s">
        <v>16</v>
      </c>
      <c r="X3" s="4" t="s">
        <v>17</v>
      </c>
      <c r="Y3" s="25" t="s">
        <v>19</v>
      </c>
      <c r="Z3" s="45" t="s">
        <v>15</v>
      </c>
      <c r="AA3" s="45" t="s">
        <v>16</v>
      </c>
      <c r="AB3" s="45" t="s">
        <v>17</v>
      </c>
      <c r="AC3" s="18" t="s">
        <v>15</v>
      </c>
      <c r="AD3" s="18" t="s">
        <v>16</v>
      </c>
      <c r="AE3" s="18" t="s">
        <v>17</v>
      </c>
      <c r="AF3" s="3" t="s">
        <v>19</v>
      </c>
      <c r="AG3" s="3" t="s">
        <v>20</v>
      </c>
      <c r="AH3" s="3" t="s">
        <v>21</v>
      </c>
      <c r="AI3" s="3" t="s">
        <v>22</v>
      </c>
    </row>
    <row r="4" spans="1:35">
      <c r="A4" s="16" t="s">
        <v>23</v>
      </c>
      <c r="B4" s="31"/>
      <c r="C4" s="31"/>
      <c r="D4" s="31">
        <v>1</v>
      </c>
      <c r="E4" s="34"/>
      <c r="F4" s="34"/>
      <c r="G4" s="34">
        <v>1</v>
      </c>
      <c r="H4" s="5">
        <f>SUM(B4,C4,D4,E4,F4,G4)</f>
        <v>2</v>
      </c>
      <c r="I4" s="37"/>
      <c r="J4" s="37"/>
      <c r="K4" s="37">
        <v>1</v>
      </c>
      <c r="L4" s="39"/>
      <c r="M4" s="39"/>
      <c r="N4" s="39">
        <v>2</v>
      </c>
      <c r="O4" s="5">
        <f>SUM(I4,J4,K4,L4,M4,N4)</f>
        <v>3</v>
      </c>
      <c r="P4" s="42"/>
      <c r="Q4" s="42"/>
      <c r="R4" s="42"/>
      <c r="S4" s="22"/>
      <c r="T4" s="22"/>
      <c r="U4" s="22">
        <v>1</v>
      </c>
      <c r="V4" s="6"/>
      <c r="W4" s="6"/>
      <c r="X4" s="6"/>
      <c r="Y4" s="82">
        <f>SUM(P4,Q4,R4,S4,T4,U4,V4,W4,X4)</f>
        <v>1</v>
      </c>
      <c r="Z4" s="46">
        <v>1</v>
      </c>
      <c r="AA4" s="46"/>
      <c r="AB4" s="46"/>
      <c r="AC4" s="19"/>
      <c r="AD4" s="19"/>
      <c r="AE4" s="19">
        <v>1</v>
      </c>
      <c r="AF4" s="5">
        <f>SUM(Z4,AA4,AB4,AC4,AD4,AE4)</f>
        <v>2</v>
      </c>
      <c r="AG4" s="5">
        <f>SUM(H4,O4,Y4,AF4)</f>
        <v>8</v>
      </c>
      <c r="AH4" s="2">
        <v>136</v>
      </c>
      <c r="AI4" s="7">
        <f>AG4/AH4</f>
        <v>5.8823529411764705E-2</v>
      </c>
    </row>
    <row r="5" spans="1:35" ht="43.2">
      <c r="A5" s="16"/>
      <c r="B5" s="32"/>
      <c r="C5" s="31"/>
      <c r="D5" s="32">
        <v>45180</v>
      </c>
      <c r="E5" s="34"/>
      <c r="F5" s="34"/>
      <c r="G5" s="35">
        <v>45215</v>
      </c>
      <c r="H5" s="5"/>
      <c r="I5" s="37"/>
      <c r="J5" s="37"/>
      <c r="K5" s="70">
        <v>45257</v>
      </c>
      <c r="L5" s="39"/>
      <c r="M5" s="39"/>
      <c r="N5" s="40" t="s">
        <v>46</v>
      </c>
      <c r="O5" s="5"/>
      <c r="P5" s="42"/>
      <c r="Q5" s="42"/>
      <c r="R5" s="43"/>
      <c r="S5" s="22"/>
      <c r="T5" s="22"/>
      <c r="U5" s="23">
        <v>44970</v>
      </c>
      <c r="V5" s="6"/>
      <c r="W5" s="6"/>
      <c r="X5" s="8"/>
      <c r="Y5" s="82"/>
      <c r="Z5" s="47"/>
      <c r="AA5" s="46"/>
      <c r="AB5" s="47"/>
      <c r="AC5" s="19"/>
      <c r="AD5" s="19"/>
      <c r="AE5" s="20">
        <v>45066</v>
      </c>
      <c r="AF5" s="5"/>
      <c r="AG5" s="5"/>
      <c r="AH5" s="2"/>
      <c r="AI5" s="2"/>
    </row>
    <row r="6" spans="1:35">
      <c r="A6" s="16" t="s">
        <v>37</v>
      </c>
      <c r="B6" s="31"/>
      <c r="C6" s="31"/>
      <c r="D6" s="31"/>
      <c r="E6" s="34"/>
      <c r="F6" s="34"/>
      <c r="G6" s="34"/>
      <c r="H6" s="5">
        <f>SUM(B6,C6,D6,E6,F6,G6)</f>
        <v>0</v>
      </c>
      <c r="I6" s="37"/>
      <c r="J6" s="37"/>
      <c r="K6" s="37"/>
      <c r="L6" s="39"/>
      <c r="M6" s="39"/>
      <c r="N6" s="39"/>
      <c r="O6" s="5">
        <f>SUM(I6,J6,K6,L6,M6,N6)</f>
        <v>0</v>
      </c>
      <c r="P6" s="42"/>
      <c r="Q6" s="42"/>
      <c r="R6" s="42">
        <v>1</v>
      </c>
      <c r="S6" s="22"/>
      <c r="T6" s="22"/>
      <c r="U6" s="22"/>
      <c r="V6" s="6"/>
      <c r="W6" s="6"/>
      <c r="X6" s="6"/>
      <c r="Y6" s="82">
        <f>SUM(P6,Q6,R6,S6,T6,U6,V6,W6,X6)</f>
        <v>1</v>
      </c>
      <c r="Z6" s="46"/>
      <c r="AA6" s="46"/>
      <c r="AB6" s="46">
        <v>1</v>
      </c>
      <c r="AC6" s="19"/>
      <c r="AD6" s="19"/>
      <c r="AE6" s="19"/>
      <c r="AF6" s="5">
        <f>SUM(Z6,AA6,AB6,AC6,AD6,AE6)</f>
        <v>1</v>
      </c>
      <c r="AG6" s="5">
        <f>SUM(H6,O6,Y6,AF6)</f>
        <v>2</v>
      </c>
      <c r="AH6" s="2">
        <v>68</v>
      </c>
      <c r="AI6" s="7">
        <f>AG6/AH6</f>
        <v>2.9411764705882353E-2</v>
      </c>
    </row>
    <row r="7" spans="1:35">
      <c r="A7" s="16"/>
      <c r="B7" s="31"/>
      <c r="C7" s="31"/>
      <c r="D7" s="31"/>
      <c r="E7" s="34"/>
      <c r="F7" s="34"/>
      <c r="G7" s="34"/>
      <c r="H7" s="5"/>
      <c r="I7" s="37"/>
      <c r="J7" s="37"/>
      <c r="K7" s="37"/>
      <c r="L7" s="39"/>
      <c r="M7" s="39"/>
      <c r="N7" s="39"/>
      <c r="O7" s="5"/>
      <c r="P7" s="42"/>
      <c r="Q7" s="42"/>
      <c r="R7" s="43">
        <v>44942</v>
      </c>
      <c r="S7" s="22"/>
      <c r="T7" s="22"/>
      <c r="U7" s="22"/>
      <c r="V7" s="6"/>
      <c r="W7" s="6"/>
      <c r="X7" s="6"/>
      <c r="Y7" s="82"/>
      <c r="Z7" s="46"/>
      <c r="AA7" s="46"/>
      <c r="AB7" s="47">
        <v>45033</v>
      </c>
      <c r="AC7" s="19"/>
      <c r="AD7" s="19"/>
      <c r="AE7" s="19"/>
      <c r="AF7" s="5"/>
      <c r="AG7" s="5"/>
      <c r="AH7" s="2"/>
      <c r="AI7" s="7"/>
    </row>
    <row r="8" spans="1:35">
      <c r="A8" s="16" t="s">
        <v>25</v>
      </c>
      <c r="B8" s="31"/>
      <c r="C8" s="31"/>
      <c r="D8" s="31">
        <v>1</v>
      </c>
      <c r="E8" s="34"/>
      <c r="F8" s="34"/>
      <c r="G8" s="34">
        <v>1</v>
      </c>
      <c r="H8" s="5">
        <f>SUM(B8,C8,D8,E8,F8,G8)</f>
        <v>2</v>
      </c>
      <c r="I8" s="37"/>
      <c r="J8" s="37"/>
      <c r="K8" s="37"/>
      <c r="L8" s="39"/>
      <c r="M8" s="39"/>
      <c r="N8" s="39">
        <v>1</v>
      </c>
      <c r="O8" s="5">
        <f>SUM(I8,J8,K8,L8,M8,N8)</f>
        <v>1</v>
      </c>
      <c r="P8" s="42"/>
      <c r="Q8" s="42"/>
      <c r="R8" s="42"/>
      <c r="S8" s="22"/>
      <c r="T8" s="22"/>
      <c r="U8" s="22">
        <v>1</v>
      </c>
      <c r="V8" s="6"/>
      <c r="W8" s="6"/>
      <c r="X8" s="6">
        <v>1</v>
      </c>
      <c r="Y8" s="82">
        <f>SUM(P8,Q8,R8,S8,T8,U8,V8,W8,X8)</f>
        <v>2</v>
      </c>
      <c r="Z8" s="46"/>
      <c r="AA8" s="46"/>
      <c r="AB8" s="46">
        <v>1</v>
      </c>
      <c r="AC8" s="19"/>
      <c r="AD8" s="19"/>
      <c r="AE8" s="19"/>
      <c r="AF8" s="5">
        <f>SUM(Z8,AA8,AB8,AC8,AD8,AE8)</f>
        <v>1</v>
      </c>
      <c r="AG8" s="5">
        <f>SUM(H8,O8,Y8,AF8)</f>
        <v>6</v>
      </c>
      <c r="AH8" s="2">
        <v>102</v>
      </c>
      <c r="AI8" s="7">
        <f>AG8/AH8</f>
        <v>5.8823529411764705E-2</v>
      </c>
    </row>
    <row r="9" spans="1:35">
      <c r="A9" s="16"/>
      <c r="B9" s="31"/>
      <c r="C9" s="31"/>
      <c r="D9" s="32">
        <v>45183</v>
      </c>
      <c r="E9" s="34"/>
      <c r="F9" s="34"/>
      <c r="G9" s="35">
        <v>45225</v>
      </c>
      <c r="H9" s="5"/>
      <c r="I9" s="37"/>
      <c r="J9" s="37"/>
      <c r="K9" s="37"/>
      <c r="L9" s="39"/>
      <c r="M9" s="39"/>
      <c r="N9" s="40">
        <v>45288</v>
      </c>
      <c r="O9" s="5"/>
      <c r="P9" s="42"/>
      <c r="Q9" s="42"/>
      <c r="R9" s="42"/>
      <c r="S9" s="22"/>
      <c r="T9" s="22"/>
      <c r="U9" s="23">
        <v>44958</v>
      </c>
      <c r="V9" s="6"/>
      <c r="W9" s="6"/>
      <c r="X9" s="8">
        <v>45005</v>
      </c>
      <c r="Y9" s="82"/>
      <c r="Z9" s="46"/>
      <c r="AA9" s="46"/>
      <c r="AB9" s="47">
        <v>45041</v>
      </c>
      <c r="AC9" s="19"/>
      <c r="AD9" s="19"/>
      <c r="AE9" s="20"/>
      <c r="AF9" s="5"/>
      <c r="AG9" s="5"/>
      <c r="AH9" s="2"/>
      <c r="AI9" s="7"/>
    </row>
    <row r="10" spans="1:35">
      <c r="A10" s="16" t="s">
        <v>47</v>
      </c>
      <c r="B10" s="31"/>
      <c r="C10" s="31"/>
      <c r="D10" s="31">
        <v>1</v>
      </c>
      <c r="E10" s="34"/>
      <c r="F10" s="34"/>
      <c r="G10" s="34"/>
      <c r="H10" s="5">
        <f>SUM(B10,C10,D10,E10,F10,G10)</f>
        <v>1</v>
      </c>
      <c r="I10" s="37"/>
      <c r="J10" s="37"/>
      <c r="K10" s="37">
        <v>1</v>
      </c>
      <c r="L10" s="39"/>
      <c r="M10" s="39"/>
      <c r="N10" s="39"/>
      <c r="O10" s="5">
        <f>SUM(I10,J10,K10,L10,M10,N10)</f>
        <v>1</v>
      </c>
      <c r="P10" s="42"/>
      <c r="Q10" s="42"/>
      <c r="R10" s="42">
        <v>1</v>
      </c>
      <c r="S10" s="22"/>
      <c r="T10" s="22"/>
      <c r="U10" s="22"/>
      <c r="V10" s="6"/>
      <c r="W10" s="6"/>
      <c r="X10" s="6">
        <v>1</v>
      </c>
      <c r="Y10" s="82">
        <f>SUM(P10,Q10,R10,S10,T10,U10,V10,W10,X10)</f>
        <v>2</v>
      </c>
      <c r="Z10" s="46"/>
      <c r="AA10" s="46"/>
      <c r="AB10" s="46">
        <v>1</v>
      </c>
      <c r="AC10" s="19"/>
      <c r="AD10" s="19"/>
      <c r="AE10" s="19">
        <v>1</v>
      </c>
      <c r="AF10" s="5">
        <f>SUM(Z10,AA10,AB10,AC10,AD10,AE10)</f>
        <v>2</v>
      </c>
      <c r="AG10" s="5">
        <f>SUM(H10,O10,Y10,AF10)</f>
        <v>6</v>
      </c>
      <c r="AH10" s="2">
        <v>102</v>
      </c>
      <c r="AI10" s="7">
        <f>AG10/AH10</f>
        <v>5.8823529411764705E-2</v>
      </c>
    </row>
    <row r="11" spans="1:35">
      <c r="A11" s="16"/>
      <c r="B11" s="31"/>
      <c r="C11" s="31"/>
      <c r="D11" s="32">
        <v>45184</v>
      </c>
      <c r="E11" s="34"/>
      <c r="F11" s="34"/>
      <c r="G11" s="34"/>
      <c r="H11" s="5"/>
      <c r="I11" s="37"/>
      <c r="J11" s="37"/>
      <c r="K11" s="70">
        <v>45245</v>
      </c>
      <c r="L11" s="39"/>
      <c r="M11" s="39"/>
      <c r="N11" s="39"/>
      <c r="O11" s="5"/>
      <c r="P11" s="42"/>
      <c r="Q11" s="42"/>
      <c r="R11" s="43">
        <v>44943</v>
      </c>
      <c r="S11" s="22"/>
      <c r="T11" s="22"/>
      <c r="U11" s="22"/>
      <c r="V11" s="6"/>
      <c r="W11" s="6"/>
      <c r="X11" s="8">
        <v>44991</v>
      </c>
      <c r="Y11" s="82"/>
      <c r="Z11" s="46"/>
      <c r="AA11" s="46"/>
      <c r="AB11" s="47">
        <v>45042</v>
      </c>
      <c r="AC11" s="19"/>
      <c r="AD11" s="19"/>
      <c r="AE11" s="20">
        <v>45063</v>
      </c>
      <c r="AF11" s="5"/>
      <c r="AG11" s="5"/>
      <c r="AH11" s="2"/>
      <c r="AI11" s="7"/>
    </row>
    <row r="12" spans="1:35">
      <c r="A12" s="16" t="s">
        <v>48</v>
      </c>
      <c r="B12" s="31"/>
      <c r="C12" s="31"/>
      <c r="D12" s="31"/>
      <c r="E12" s="34"/>
      <c r="F12" s="34"/>
      <c r="G12" s="34"/>
      <c r="H12" s="5">
        <f>SUM(B12,C12,D12,E12,F12,G12)</f>
        <v>0</v>
      </c>
      <c r="I12" s="37"/>
      <c r="J12" s="37"/>
      <c r="K12" s="37">
        <v>1</v>
      </c>
      <c r="L12" s="39"/>
      <c r="M12" s="39"/>
      <c r="N12" s="39"/>
      <c r="O12" s="5">
        <f>SUM(I12,J12,K12,L12,M12,N12)</f>
        <v>1</v>
      </c>
      <c r="P12" s="42"/>
      <c r="Q12" s="42"/>
      <c r="R12" s="42">
        <v>1</v>
      </c>
      <c r="S12" s="22"/>
      <c r="T12" s="22"/>
      <c r="U12" s="22"/>
      <c r="V12" s="6"/>
      <c r="W12" s="6"/>
      <c r="X12" s="6">
        <v>1</v>
      </c>
      <c r="Y12" s="82">
        <f>SUM(P12,Q12,R12,S12,T12,U12,V12,W12,X12)</f>
        <v>2</v>
      </c>
      <c r="Z12" s="46"/>
      <c r="AA12" s="46"/>
      <c r="AB12" s="46"/>
      <c r="AC12" s="19"/>
      <c r="AD12" s="19"/>
      <c r="AE12" s="19">
        <v>1</v>
      </c>
      <c r="AF12" s="5">
        <f>SUM(Z12,AA12,AB12,AC12,AD12,AE12)</f>
        <v>1</v>
      </c>
      <c r="AG12" s="5">
        <f>SUM(H12,O12,Y12,AF12)</f>
        <v>4</v>
      </c>
      <c r="AH12" s="2">
        <v>68</v>
      </c>
      <c r="AI12" s="7">
        <f>AG12/AH12</f>
        <v>5.8823529411764705E-2</v>
      </c>
    </row>
    <row r="13" spans="1:35">
      <c r="A13" s="16"/>
      <c r="B13" s="31"/>
      <c r="C13" s="31"/>
      <c r="D13" s="31"/>
      <c r="E13" s="34"/>
      <c r="F13" s="34"/>
      <c r="G13" s="34"/>
      <c r="H13" s="5"/>
      <c r="I13" s="37"/>
      <c r="J13" s="37"/>
      <c r="K13" s="70">
        <v>45258</v>
      </c>
      <c r="L13" s="39"/>
      <c r="M13" s="39"/>
      <c r="N13" s="40"/>
      <c r="O13" s="5"/>
      <c r="P13" s="42"/>
      <c r="Q13" s="42"/>
      <c r="R13" s="43">
        <v>44944</v>
      </c>
      <c r="S13" s="22"/>
      <c r="T13" s="22"/>
      <c r="U13" s="22"/>
      <c r="V13" s="6"/>
      <c r="W13" s="6"/>
      <c r="X13" s="8">
        <v>44999</v>
      </c>
      <c r="Y13" s="82"/>
      <c r="Z13" s="47"/>
      <c r="AA13" s="46"/>
      <c r="AB13" s="46"/>
      <c r="AC13" s="19"/>
      <c r="AD13" s="19"/>
      <c r="AE13" s="20">
        <v>45062</v>
      </c>
      <c r="AF13" s="5"/>
      <c r="AG13" s="5"/>
      <c r="AH13" s="2"/>
      <c r="AI13" s="7"/>
    </row>
    <row r="14" spans="1:35">
      <c r="A14" s="16" t="s">
        <v>49</v>
      </c>
      <c r="B14" s="31"/>
      <c r="C14" s="31"/>
      <c r="D14" s="31"/>
      <c r="E14" s="34"/>
      <c r="F14" s="34"/>
      <c r="G14" s="34"/>
      <c r="H14" s="5">
        <f>SUM(B14,C14,D14,E14,F14,G14)</f>
        <v>0</v>
      </c>
      <c r="I14" s="37"/>
      <c r="J14" s="37"/>
      <c r="K14" s="37"/>
      <c r="L14" s="39"/>
      <c r="M14" s="39"/>
      <c r="N14" s="39">
        <v>1</v>
      </c>
      <c r="O14" s="5">
        <f>SUM(I14,J14,K14,L14,M14,N14)</f>
        <v>1</v>
      </c>
      <c r="P14" s="42"/>
      <c r="Q14" s="42"/>
      <c r="R14" s="42"/>
      <c r="S14" s="22"/>
      <c r="T14" s="22"/>
      <c r="U14" s="22"/>
      <c r="V14" s="6"/>
      <c r="W14" s="6"/>
      <c r="X14" s="6"/>
      <c r="Y14" s="82">
        <f>SUM(P14,Q14,R14,S14,T14,U14,V14,W14,X14)</f>
        <v>0</v>
      </c>
      <c r="Z14" s="46"/>
      <c r="AA14" s="46"/>
      <c r="AB14" s="46">
        <v>1</v>
      </c>
      <c r="AC14" s="19"/>
      <c r="AD14" s="19"/>
      <c r="AE14" s="19">
        <v>1</v>
      </c>
      <c r="AF14" s="5">
        <f>SUM(Z14,AA14,AB14,AC14,AD14,AE14)</f>
        <v>2</v>
      </c>
      <c r="AG14" s="5">
        <f>SUM(H14,O14,Y14,AF14)</f>
        <v>3</v>
      </c>
      <c r="AH14" s="2">
        <v>34</v>
      </c>
      <c r="AI14" s="7">
        <f>AG14/AH14</f>
        <v>8.8235294117647065E-2</v>
      </c>
    </row>
    <row r="15" spans="1:35">
      <c r="A15" s="16"/>
      <c r="B15" s="32"/>
      <c r="C15" s="31"/>
      <c r="D15" s="31"/>
      <c r="E15" s="34"/>
      <c r="F15" s="34"/>
      <c r="G15" s="35"/>
      <c r="H15" s="5"/>
      <c r="I15" s="37"/>
      <c r="J15" s="37"/>
      <c r="K15" s="70"/>
      <c r="L15" s="39"/>
      <c r="M15" s="39"/>
      <c r="N15" s="40">
        <v>45285</v>
      </c>
      <c r="O15" s="5"/>
      <c r="P15" s="42"/>
      <c r="Q15" s="42"/>
      <c r="R15" s="43"/>
      <c r="S15" s="22"/>
      <c r="T15" s="22"/>
      <c r="U15" s="22"/>
      <c r="V15" s="6"/>
      <c r="W15" s="6"/>
      <c r="X15" s="8"/>
      <c r="Y15" s="82"/>
      <c r="Z15" s="46"/>
      <c r="AA15" s="46"/>
      <c r="AB15" s="47">
        <v>45031</v>
      </c>
      <c r="AC15" s="20"/>
      <c r="AD15" s="19"/>
      <c r="AE15" s="20">
        <v>45052</v>
      </c>
      <c r="AF15" s="5"/>
      <c r="AG15" s="5"/>
      <c r="AH15" s="2"/>
      <c r="AI15" s="7"/>
    </row>
    <row r="16" spans="1:35">
      <c r="A16" s="16" t="s">
        <v>50</v>
      </c>
      <c r="B16" s="31"/>
      <c r="C16" s="31"/>
      <c r="D16" s="31"/>
      <c r="E16" s="34"/>
      <c r="F16" s="34"/>
      <c r="G16" s="34"/>
      <c r="H16" s="5">
        <f>SUM(B16,C16,D16,E16,F16,G16)</f>
        <v>0</v>
      </c>
      <c r="I16" s="37"/>
      <c r="J16" s="37"/>
      <c r="K16" s="37"/>
      <c r="L16" s="39"/>
      <c r="M16" s="39"/>
      <c r="N16" s="40"/>
      <c r="O16" s="5">
        <f>SUM(I16,J16,K16,L16,M16,N16)</f>
        <v>0</v>
      </c>
      <c r="P16" s="42"/>
      <c r="Q16" s="42"/>
      <c r="R16" s="42"/>
      <c r="S16" s="22"/>
      <c r="T16" s="22"/>
      <c r="U16" s="22">
        <v>1</v>
      </c>
      <c r="V16" s="6"/>
      <c r="W16" s="6"/>
      <c r="X16" s="6">
        <v>1</v>
      </c>
      <c r="Y16" s="82">
        <f>SUM(P16,Q16,R16,S16,T16,U16,V16,W16,X16)</f>
        <v>2</v>
      </c>
      <c r="Z16" s="46"/>
      <c r="AA16" s="46"/>
      <c r="AB16" s="46"/>
      <c r="AC16" s="19"/>
      <c r="AD16" s="19"/>
      <c r="AE16" s="19">
        <v>1</v>
      </c>
      <c r="AF16" s="5">
        <f>SUM(Z16,AA16,AB16,AC16,AD16,AE16)</f>
        <v>1</v>
      </c>
      <c r="AG16" s="5">
        <f>SUM(H16,O16,Y16,AF16)</f>
        <v>3</v>
      </c>
      <c r="AH16" s="2">
        <v>34</v>
      </c>
      <c r="AI16" s="7">
        <f>AG16/AH16</f>
        <v>8.8235294117647065E-2</v>
      </c>
    </row>
    <row r="17" spans="1:35">
      <c r="A17" s="16"/>
      <c r="B17" s="31"/>
      <c r="C17" s="31"/>
      <c r="D17" s="31"/>
      <c r="E17" s="34"/>
      <c r="F17" s="34"/>
      <c r="G17" s="35"/>
      <c r="H17" s="5"/>
      <c r="I17" s="37"/>
      <c r="J17" s="37"/>
      <c r="K17" s="70"/>
      <c r="L17" s="39"/>
      <c r="M17" s="39"/>
      <c r="N17" s="39"/>
      <c r="O17" s="5"/>
      <c r="P17" s="42"/>
      <c r="Q17" s="42"/>
      <c r="R17" s="43"/>
      <c r="S17" s="22"/>
      <c r="T17" s="22"/>
      <c r="U17" s="23">
        <v>44962</v>
      </c>
      <c r="V17" s="6"/>
      <c r="W17" s="6"/>
      <c r="X17" s="8">
        <v>45003</v>
      </c>
      <c r="Y17" s="82"/>
      <c r="Z17" s="46"/>
      <c r="AA17" s="46"/>
      <c r="AB17" s="46"/>
      <c r="AC17" s="19"/>
      <c r="AD17" s="19"/>
      <c r="AE17" s="20">
        <v>45059</v>
      </c>
      <c r="AF17" s="5"/>
      <c r="AG17" s="5"/>
      <c r="AH17" s="2"/>
      <c r="AI17" s="7"/>
    </row>
    <row r="18" spans="1:35">
      <c r="A18" s="16" t="s">
        <v>38</v>
      </c>
      <c r="B18" s="31"/>
      <c r="C18" s="31"/>
      <c r="D18" s="31">
        <v>1</v>
      </c>
      <c r="E18" s="34"/>
      <c r="F18" s="34"/>
      <c r="G18" s="34"/>
      <c r="H18" s="5">
        <f>SUM(B18,C18,D18,E18,F18,G18)</f>
        <v>1</v>
      </c>
      <c r="I18" s="37"/>
      <c r="J18" s="37"/>
      <c r="K18" s="37">
        <v>1</v>
      </c>
      <c r="L18" s="39"/>
      <c r="M18" s="39"/>
      <c r="N18" s="39"/>
      <c r="O18" s="5">
        <f>SUM(I18,J18,K18,L18,M18,N18)</f>
        <v>1</v>
      </c>
      <c r="P18" s="42"/>
      <c r="Q18" s="42"/>
      <c r="R18" s="42">
        <v>1</v>
      </c>
      <c r="S18" s="22"/>
      <c r="T18" s="22"/>
      <c r="U18" s="22"/>
      <c r="V18" s="6"/>
      <c r="W18" s="6"/>
      <c r="X18" s="6"/>
      <c r="Y18" s="82">
        <f>SUM(P18,Q18,R18,S18,T18,U18,V18,W18,X18)</f>
        <v>1</v>
      </c>
      <c r="Z18" s="46"/>
      <c r="AA18" s="46"/>
      <c r="AB18" s="46"/>
      <c r="AC18" s="19"/>
      <c r="AD18" s="19"/>
      <c r="AE18" s="19">
        <v>1</v>
      </c>
      <c r="AF18" s="5">
        <f>SUM(Z18,AA18,AB18,AC18,AD18,AE18)</f>
        <v>1</v>
      </c>
      <c r="AG18" s="5">
        <f>SUM(H18,O18,Y18,AF18)</f>
        <v>4</v>
      </c>
      <c r="AH18" s="2">
        <v>68</v>
      </c>
      <c r="AI18" s="7">
        <f>AG18/AH18</f>
        <v>5.8823529411764705E-2</v>
      </c>
    </row>
    <row r="19" spans="1:35">
      <c r="A19" s="16"/>
      <c r="B19" s="31"/>
      <c r="C19" s="31"/>
      <c r="D19" s="32">
        <v>45182</v>
      </c>
      <c r="E19" s="34"/>
      <c r="F19" s="34"/>
      <c r="G19" s="35"/>
      <c r="H19" s="5"/>
      <c r="I19" s="37"/>
      <c r="J19" s="37"/>
      <c r="K19" s="70">
        <v>45253</v>
      </c>
      <c r="L19" s="39"/>
      <c r="M19" s="39"/>
      <c r="N19" s="39"/>
      <c r="O19" s="5"/>
      <c r="P19" s="42"/>
      <c r="Q19" s="42"/>
      <c r="R19" s="43">
        <v>44978</v>
      </c>
      <c r="S19" s="22"/>
      <c r="T19" s="22"/>
      <c r="U19" s="22"/>
      <c r="V19" s="6"/>
      <c r="W19" s="6"/>
      <c r="X19" s="6"/>
      <c r="Y19" s="82"/>
      <c r="Z19" s="46"/>
      <c r="AA19" s="46"/>
      <c r="AB19" s="47"/>
      <c r="AC19" s="19"/>
      <c r="AD19" s="19"/>
      <c r="AE19" s="20">
        <v>45048</v>
      </c>
      <c r="AF19" s="5"/>
      <c r="AG19" s="5"/>
      <c r="AH19" s="2"/>
      <c r="AI19" s="7"/>
    </row>
    <row r="20" spans="1:35">
      <c r="A20" s="16" t="s">
        <v>45</v>
      </c>
      <c r="B20" s="31"/>
      <c r="C20" s="31"/>
      <c r="D20" s="31">
        <v>1</v>
      </c>
      <c r="E20" s="34"/>
      <c r="F20" s="34"/>
      <c r="G20" s="34"/>
      <c r="H20" s="5">
        <f>SUM(B20,C20,D20,E20,F20,G20)</f>
        <v>1</v>
      </c>
      <c r="I20" s="37"/>
      <c r="J20" s="37"/>
      <c r="K20" s="37">
        <v>1</v>
      </c>
      <c r="L20" s="39"/>
      <c r="M20" s="39"/>
      <c r="N20" s="39"/>
      <c r="O20" s="5">
        <f>SUM(I20,J20,K20,L20,M20,N20)</f>
        <v>1</v>
      </c>
      <c r="P20" s="42"/>
      <c r="Q20" s="42"/>
      <c r="R20" s="42"/>
      <c r="S20" s="22"/>
      <c r="T20" s="22"/>
      <c r="U20" s="22"/>
      <c r="V20" s="6"/>
      <c r="W20" s="6"/>
      <c r="X20" s="6"/>
      <c r="Y20" s="82">
        <f>SUM(P20,Q20,R20,S20,T20,U20,V20,W20,X20)</f>
        <v>0</v>
      </c>
      <c r="Z20" s="46"/>
      <c r="AA20" s="46"/>
      <c r="AB20" s="46">
        <v>1</v>
      </c>
      <c r="AC20" s="19"/>
      <c r="AD20" s="19"/>
      <c r="AE20" s="19"/>
      <c r="AF20" s="5">
        <f>SUM(Z20,AA20,AB20,AC20,AD20,AE20)</f>
        <v>1</v>
      </c>
      <c r="AG20" s="5">
        <f>SUM(H20,O20,Y20,AF20)</f>
        <v>3</v>
      </c>
      <c r="AH20" s="2">
        <v>34</v>
      </c>
      <c r="AI20" s="7">
        <f>AG20/AH20</f>
        <v>8.8235294117647065E-2</v>
      </c>
    </row>
    <row r="21" spans="1:35">
      <c r="A21" s="16"/>
      <c r="B21" s="31"/>
      <c r="C21" s="31"/>
      <c r="D21" s="32">
        <v>45189</v>
      </c>
      <c r="E21" s="34"/>
      <c r="F21" s="34"/>
      <c r="G21" s="34"/>
      <c r="H21" s="5"/>
      <c r="I21" s="37"/>
      <c r="J21" s="37"/>
      <c r="K21" s="70">
        <v>45259</v>
      </c>
      <c r="L21" s="39"/>
      <c r="M21" s="39"/>
      <c r="N21" s="40"/>
      <c r="O21" s="5"/>
      <c r="P21" s="42"/>
      <c r="Q21" s="42"/>
      <c r="R21" s="42"/>
      <c r="S21" s="22"/>
      <c r="T21" s="22"/>
      <c r="U21" s="22"/>
      <c r="V21" s="6"/>
      <c r="W21" s="6"/>
      <c r="X21" s="6"/>
      <c r="Y21" s="82"/>
      <c r="Z21" s="47"/>
      <c r="AA21" s="46"/>
      <c r="AB21" s="47">
        <v>45040</v>
      </c>
      <c r="AC21" s="19"/>
      <c r="AD21" s="19"/>
      <c r="AE21" s="20"/>
      <c r="AF21" s="5"/>
      <c r="AG21" s="5"/>
      <c r="AH21" s="2"/>
      <c r="AI21" s="7"/>
    </row>
    <row r="22" spans="1:35">
      <c r="A22" s="16" t="s">
        <v>39</v>
      </c>
      <c r="B22" s="31"/>
      <c r="C22" s="31"/>
      <c r="D22" s="31"/>
      <c r="E22" s="34"/>
      <c r="F22" s="34"/>
      <c r="G22" s="34"/>
      <c r="H22" s="5">
        <f>SUM(B22,C22,D22,E22,F22,G22)</f>
        <v>0</v>
      </c>
      <c r="I22" s="37"/>
      <c r="J22" s="37"/>
      <c r="K22" s="37"/>
      <c r="L22" s="39"/>
      <c r="M22" s="39"/>
      <c r="N22" s="39"/>
      <c r="O22" s="5">
        <f>SUM(I22,J22,K22,L22,M22,N22)</f>
        <v>0</v>
      </c>
      <c r="P22" s="42"/>
      <c r="Q22" s="42"/>
      <c r="R22" s="42"/>
      <c r="S22" s="22"/>
      <c r="T22" s="22"/>
      <c r="U22" s="22"/>
      <c r="V22" s="6"/>
      <c r="W22" s="6"/>
      <c r="X22" s="6"/>
      <c r="Y22" s="82">
        <f>SUM(P22,Q22,R22,S22,T22,U22,V22,W22,X22)</f>
        <v>0</v>
      </c>
      <c r="Z22" s="46"/>
      <c r="AA22" s="46"/>
      <c r="AB22" s="46"/>
      <c r="AC22" s="19"/>
      <c r="AD22" s="19"/>
      <c r="AE22" s="19">
        <v>1</v>
      </c>
      <c r="AF22" s="5">
        <f>SUM(Z22,AA22,AB22,AC22,AD22,AE22)</f>
        <v>1</v>
      </c>
      <c r="AG22" s="5">
        <f>SUM(H22,O22,Y22,AF22)</f>
        <v>1</v>
      </c>
      <c r="AH22" s="2">
        <v>17</v>
      </c>
      <c r="AI22" s="7">
        <f>AG22/AH22</f>
        <v>5.8823529411764705E-2</v>
      </c>
    </row>
    <row r="23" spans="1:35">
      <c r="A23" s="16"/>
      <c r="B23" s="31"/>
      <c r="C23" s="31"/>
      <c r="D23" s="31"/>
      <c r="E23" s="34"/>
      <c r="F23" s="34"/>
      <c r="G23" s="34"/>
      <c r="H23" s="5"/>
      <c r="I23" s="37"/>
      <c r="J23" s="37"/>
      <c r="K23" s="37"/>
      <c r="L23" s="39"/>
      <c r="M23" s="39"/>
      <c r="N23" s="40"/>
      <c r="O23" s="5"/>
      <c r="P23" s="42"/>
      <c r="Q23" s="42"/>
      <c r="R23" s="42"/>
      <c r="S23" s="22"/>
      <c r="T23" s="22"/>
      <c r="U23" s="22"/>
      <c r="V23" s="6"/>
      <c r="W23" s="6"/>
      <c r="X23" s="6"/>
      <c r="Y23" s="82"/>
      <c r="Z23" s="46"/>
      <c r="AA23" s="46"/>
      <c r="AB23" s="47"/>
      <c r="AC23" s="19"/>
      <c r="AD23" s="19"/>
      <c r="AE23" s="20">
        <v>45053</v>
      </c>
      <c r="AF23" s="5"/>
      <c r="AG23" s="5"/>
      <c r="AH23" s="2"/>
      <c r="AI23" s="2"/>
    </row>
    <row r="24" spans="1:35">
      <c r="A24" s="16" t="s">
        <v>41</v>
      </c>
      <c r="B24" s="31"/>
      <c r="C24" s="31"/>
      <c r="D24" s="31">
        <v>1</v>
      </c>
      <c r="E24" s="34"/>
      <c r="F24" s="34"/>
      <c r="G24" s="34">
        <v>1</v>
      </c>
      <c r="H24" s="5">
        <f>SUM(B24,C24,D24,E24,F24,G24)</f>
        <v>2</v>
      </c>
      <c r="I24" s="37"/>
      <c r="J24" s="37"/>
      <c r="K24" s="37"/>
      <c r="L24" s="39"/>
      <c r="M24" s="39"/>
      <c r="N24" s="39">
        <v>1</v>
      </c>
      <c r="O24" s="5">
        <f>I24+J24+K24+L24+M24+N24</f>
        <v>1</v>
      </c>
      <c r="P24" s="42"/>
      <c r="Q24" s="42"/>
      <c r="R24" s="42"/>
      <c r="S24" s="22"/>
      <c r="T24" s="22"/>
      <c r="U24" s="22"/>
      <c r="V24" s="6"/>
      <c r="W24" s="6"/>
      <c r="X24" s="6"/>
      <c r="Y24" s="82">
        <f>SUM(P24,Q24,R24,S24,T24,U24,V24,W24,X24)</f>
        <v>0</v>
      </c>
      <c r="Z24" s="46"/>
      <c r="AA24" s="46"/>
      <c r="AB24" s="46">
        <v>1</v>
      </c>
      <c r="AC24" s="19"/>
      <c r="AD24" s="19"/>
      <c r="AE24" s="19"/>
      <c r="AF24" s="5">
        <f>SUM(Z24,AA24,AB24,AC24,AD24,AE24)</f>
        <v>1</v>
      </c>
      <c r="AG24" s="5">
        <f>SUM(H24,O24,Y24,AF24)</f>
        <v>4</v>
      </c>
      <c r="AH24" s="2">
        <v>68</v>
      </c>
      <c r="AI24" s="7">
        <f>AG24/AH24</f>
        <v>5.8823529411764705E-2</v>
      </c>
    </row>
    <row r="25" spans="1:35">
      <c r="A25" s="16"/>
      <c r="B25" s="31"/>
      <c r="C25" s="31"/>
      <c r="D25" s="32">
        <v>45180</v>
      </c>
      <c r="E25" s="34"/>
      <c r="F25" s="34"/>
      <c r="G25" s="35">
        <v>45211</v>
      </c>
      <c r="H25" s="5"/>
      <c r="I25" s="37"/>
      <c r="J25" s="37"/>
      <c r="K25" s="37"/>
      <c r="L25" s="39"/>
      <c r="M25" s="39"/>
      <c r="N25" s="40">
        <v>45267</v>
      </c>
      <c r="O25" s="5"/>
      <c r="P25" s="42"/>
      <c r="Q25" s="42"/>
      <c r="R25" s="42"/>
      <c r="S25" s="22"/>
      <c r="T25" s="22"/>
      <c r="U25" s="22"/>
      <c r="V25" s="6"/>
      <c r="W25" s="6"/>
      <c r="X25" s="6"/>
      <c r="Y25" s="82"/>
      <c r="Z25" s="46"/>
      <c r="AA25" s="46"/>
      <c r="AB25" s="47">
        <v>45034</v>
      </c>
      <c r="AC25" s="19"/>
      <c r="AD25" s="19"/>
      <c r="AE25" s="20"/>
      <c r="AF25" s="5"/>
      <c r="AG25" s="5"/>
      <c r="AH25" s="2"/>
      <c r="AI25" s="7"/>
    </row>
    <row r="26" spans="1:35">
      <c r="A26" s="16" t="s">
        <v>42</v>
      </c>
      <c r="B26" s="31"/>
      <c r="C26" s="31"/>
      <c r="D26" s="31">
        <v>1</v>
      </c>
      <c r="E26" s="34"/>
      <c r="F26" s="34"/>
      <c r="G26" s="34">
        <v>1</v>
      </c>
      <c r="H26" s="5">
        <f>SUM(B26,C26,D26,E26,F26,G26)</f>
        <v>2</v>
      </c>
      <c r="I26" s="37"/>
      <c r="J26" s="37"/>
      <c r="K26" s="37"/>
      <c r="L26" s="39"/>
      <c r="M26" s="39"/>
      <c r="N26" s="39"/>
      <c r="O26" s="5">
        <f>SUM(I26,J26,K26,L26,M26,N26)</f>
        <v>0</v>
      </c>
      <c r="P26" s="42"/>
      <c r="Q26" s="42"/>
      <c r="R26" s="42"/>
      <c r="S26" s="22"/>
      <c r="T26" s="22"/>
      <c r="U26" s="22"/>
      <c r="V26" s="6"/>
      <c r="W26" s="6"/>
      <c r="X26" s="6"/>
      <c r="Y26" s="82">
        <f>SUM(P26,Q26,R26,S26,T26,U26,V26,W26,X26)</f>
        <v>0</v>
      </c>
      <c r="Z26" s="46"/>
      <c r="AA26" s="46"/>
      <c r="AB26" s="46">
        <v>1</v>
      </c>
      <c r="AC26" s="19"/>
      <c r="AD26" s="19"/>
      <c r="AE26" s="19"/>
      <c r="AF26" s="5">
        <f>SUM(Z26,AA26,AB26,AC26,AD26,AE26)</f>
        <v>1</v>
      </c>
      <c r="AG26" s="5">
        <f>SUM(H26,O26,Y26,AF26)</f>
        <v>3</v>
      </c>
      <c r="AH26" s="2">
        <v>34</v>
      </c>
      <c r="AI26" s="7">
        <f>AG26/AH26</f>
        <v>8.8235294117647065E-2</v>
      </c>
    </row>
    <row r="27" spans="1:35">
      <c r="A27" s="16"/>
      <c r="B27" s="32"/>
      <c r="C27" s="31"/>
      <c r="D27" s="63">
        <v>45181</v>
      </c>
      <c r="E27" s="34"/>
      <c r="F27" s="34"/>
      <c r="G27" s="35">
        <v>45209</v>
      </c>
      <c r="H27" s="5"/>
      <c r="I27" s="37"/>
      <c r="J27" s="37"/>
      <c r="K27" s="37"/>
      <c r="L27" s="39"/>
      <c r="M27" s="39"/>
      <c r="N27" s="40"/>
      <c r="O27" s="5"/>
      <c r="P27" s="42"/>
      <c r="Q27" s="42"/>
      <c r="R27" s="42"/>
      <c r="S27" s="22"/>
      <c r="T27" s="22"/>
      <c r="U27" s="22"/>
      <c r="V27" s="6"/>
      <c r="W27" s="6"/>
      <c r="X27" s="6"/>
      <c r="Y27" s="82"/>
      <c r="Z27" s="46"/>
      <c r="AA27" s="46"/>
      <c r="AB27" s="47">
        <v>45039</v>
      </c>
      <c r="AC27" s="19"/>
      <c r="AD27" s="19"/>
      <c r="AE27" s="19"/>
      <c r="AF27" s="5"/>
      <c r="AG27" s="5"/>
      <c r="AH27" s="2"/>
      <c r="AI27" s="7"/>
    </row>
    <row r="28" spans="1:35">
      <c r="A28" s="16" t="s">
        <v>51</v>
      </c>
      <c r="B28" s="31"/>
      <c r="C28" s="31"/>
      <c r="D28" s="31"/>
      <c r="E28" s="34"/>
      <c r="F28" s="34"/>
      <c r="G28" s="34"/>
      <c r="H28" s="5">
        <f>SUM(B28,C28,D28,E28,F28,G28)</f>
        <v>0</v>
      </c>
      <c r="I28" s="37"/>
      <c r="J28" s="37"/>
      <c r="K28" s="37">
        <v>1</v>
      </c>
      <c r="L28" s="39"/>
      <c r="M28" s="39"/>
      <c r="N28" s="39">
        <v>1</v>
      </c>
      <c r="O28" s="5">
        <f>I28+J28+K28+L28+M28+N28</f>
        <v>2</v>
      </c>
      <c r="P28" s="42"/>
      <c r="Q28" s="42"/>
      <c r="R28" s="42"/>
      <c r="S28" s="22"/>
      <c r="T28" s="22"/>
      <c r="U28" s="22"/>
      <c r="V28" s="6"/>
      <c r="W28" s="6"/>
      <c r="X28" s="6">
        <v>1</v>
      </c>
      <c r="Y28" s="82">
        <f>SUM(P28,Q28,R28,S28,T28,U28,V28,W28,X28)</f>
        <v>1</v>
      </c>
      <c r="Z28" s="46"/>
      <c r="AA28" s="46"/>
      <c r="AB28" s="46">
        <v>1</v>
      </c>
      <c r="AC28" s="19"/>
      <c r="AD28" s="19"/>
      <c r="AE28" s="19">
        <v>1</v>
      </c>
      <c r="AF28" s="5">
        <f>SUM(Z28,AA28,AB28,AC28,AD28,AE28)</f>
        <v>2</v>
      </c>
      <c r="AG28" s="5">
        <f>SUM(H28,O28,Y28,AF28)</f>
        <v>5</v>
      </c>
      <c r="AH28" s="2">
        <v>68</v>
      </c>
      <c r="AI28" s="7">
        <f>AG28/AH28</f>
        <v>7.3529411764705885E-2</v>
      </c>
    </row>
    <row r="29" spans="1:35">
      <c r="A29" s="16"/>
      <c r="B29" s="62"/>
      <c r="C29" s="31"/>
      <c r="D29" s="32"/>
      <c r="E29" s="34"/>
      <c r="F29" s="34"/>
      <c r="G29" s="35"/>
      <c r="H29" s="5"/>
      <c r="I29" s="37"/>
      <c r="J29" s="37"/>
      <c r="K29" s="70">
        <v>45237</v>
      </c>
      <c r="L29" s="39"/>
      <c r="M29" s="39"/>
      <c r="N29" s="40">
        <v>45286</v>
      </c>
      <c r="O29" s="5"/>
      <c r="P29" s="42"/>
      <c r="Q29" s="42"/>
      <c r="R29" s="42"/>
      <c r="S29" s="22"/>
      <c r="T29" s="22"/>
      <c r="U29" s="22"/>
      <c r="V29" s="6"/>
      <c r="W29" s="6"/>
      <c r="X29" s="8">
        <v>45004</v>
      </c>
      <c r="Y29" s="82"/>
      <c r="Z29" s="47"/>
      <c r="AA29" s="46"/>
      <c r="AB29" s="47">
        <v>45032</v>
      </c>
      <c r="AC29" s="19"/>
      <c r="AD29" s="19"/>
      <c r="AE29" s="20">
        <v>45063</v>
      </c>
      <c r="AF29" s="5"/>
      <c r="AG29" s="5"/>
      <c r="AH29" s="2"/>
      <c r="AI29" s="7"/>
    </row>
    <row r="30" spans="1:35">
      <c r="A30" s="16" t="s">
        <v>29</v>
      </c>
      <c r="B30" s="31"/>
      <c r="C30" s="31"/>
      <c r="D30" s="31"/>
      <c r="E30" s="34"/>
      <c r="F30" s="34"/>
      <c r="G30" s="34"/>
      <c r="H30" s="5">
        <f>SUM(B30,C30,D30,E30,F30,G30)</f>
        <v>0</v>
      </c>
      <c r="I30" s="37"/>
      <c r="J30" s="37"/>
      <c r="K30" s="37"/>
      <c r="L30" s="39"/>
      <c r="M30" s="39"/>
      <c r="N30" s="39"/>
      <c r="O30" s="5">
        <f>I30+J30+K30+L30+M30+N30</f>
        <v>0</v>
      </c>
      <c r="P30" s="42"/>
      <c r="Q30" s="42"/>
      <c r="R30" s="42">
        <v>1</v>
      </c>
      <c r="S30" s="22"/>
      <c r="T30" s="22"/>
      <c r="U30" s="22"/>
      <c r="V30" s="6"/>
      <c r="W30" s="6"/>
      <c r="X30" s="6"/>
      <c r="Y30" s="82">
        <f>SUM(P34,Q34,R34,S34,T34,U34,V34,W34,X34)</f>
        <v>2</v>
      </c>
      <c r="Z30" s="46"/>
      <c r="AA30" s="46"/>
      <c r="AB30" s="46"/>
      <c r="AC30" s="19"/>
      <c r="AD30" s="19"/>
      <c r="AE30" s="19">
        <v>1</v>
      </c>
      <c r="AF30" s="5">
        <f>SUM(Z30,AA30,AB30,AC30,AD30,AE30)</f>
        <v>1</v>
      </c>
      <c r="AG30" s="5">
        <f>SUM(H30,O30,Y30,AF30)</f>
        <v>3</v>
      </c>
      <c r="AH30" s="2">
        <v>34</v>
      </c>
      <c r="AI30" s="7">
        <f>AG30/AH30</f>
        <v>8.8235294117647065E-2</v>
      </c>
    </row>
    <row r="31" spans="1:35">
      <c r="A31" s="16"/>
      <c r="B31" s="31"/>
      <c r="C31" s="31"/>
      <c r="D31" s="31"/>
      <c r="E31" s="34"/>
      <c r="F31" s="34"/>
      <c r="G31" s="34"/>
      <c r="H31" s="5"/>
      <c r="I31" s="37"/>
      <c r="J31" s="37"/>
      <c r="K31" s="70"/>
      <c r="L31" s="39"/>
      <c r="M31" s="39"/>
      <c r="N31" s="40"/>
      <c r="O31" s="5"/>
      <c r="P31" s="42"/>
      <c r="Q31" s="42"/>
      <c r="R31" s="43">
        <v>44943</v>
      </c>
      <c r="S31" s="22"/>
      <c r="T31" s="22"/>
      <c r="U31" s="22"/>
      <c r="V31" s="6"/>
      <c r="W31" s="6"/>
      <c r="X31" s="8"/>
      <c r="Y31" s="82"/>
      <c r="Z31" s="47"/>
      <c r="AA31" s="46"/>
      <c r="AB31" s="47"/>
      <c r="AC31" s="19"/>
      <c r="AD31" s="19"/>
      <c r="AE31" s="20">
        <v>45054</v>
      </c>
      <c r="AF31" s="5"/>
      <c r="AG31" s="5"/>
      <c r="AH31" s="2"/>
      <c r="AI31" s="7"/>
    </row>
    <row r="32" spans="1:35">
      <c r="A32" s="16" t="s">
        <v>30</v>
      </c>
      <c r="B32" s="31"/>
      <c r="C32" s="31"/>
      <c r="D32" s="31"/>
      <c r="E32" s="34"/>
      <c r="F32" s="34"/>
      <c r="G32" s="34"/>
      <c r="H32" s="5">
        <f>SUM(B32,C32,D32,E32,F32,G32)</f>
        <v>0</v>
      </c>
      <c r="I32" s="37"/>
      <c r="J32" s="37"/>
      <c r="K32" s="37">
        <v>1</v>
      </c>
      <c r="L32" s="39"/>
      <c r="M32" s="39"/>
      <c r="N32" s="39"/>
      <c r="O32" s="5">
        <f>I32+J32+K32+L32+M32+N32</f>
        <v>1</v>
      </c>
      <c r="P32" s="42"/>
      <c r="Q32" s="42"/>
      <c r="R32" s="42"/>
      <c r="S32" s="22"/>
      <c r="T32" s="22"/>
      <c r="U32" s="22"/>
      <c r="V32" s="6"/>
      <c r="W32" s="6"/>
      <c r="X32" s="6"/>
      <c r="Y32" s="82">
        <f>SUM(P32,Q32,R32,S32,T32,,V32,W32,X32)</f>
        <v>0</v>
      </c>
      <c r="Z32" s="46"/>
      <c r="AA32" s="46"/>
      <c r="AB32" s="46">
        <v>1</v>
      </c>
      <c r="AC32" s="19"/>
      <c r="AD32" s="19"/>
      <c r="AE32" s="19"/>
      <c r="AF32" s="5">
        <f>SUM(Z32,AA32,AB32,AC32,AD32,AE32)</f>
        <v>1</v>
      </c>
      <c r="AG32" s="5">
        <f>SUM(H32,O32,Y32,AF32)</f>
        <v>2</v>
      </c>
      <c r="AH32" s="2">
        <v>34</v>
      </c>
      <c r="AI32" s="7">
        <f>AG32/AH32</f>
        <v>5.8823529411764705E-2</v>
      </c>
    </row>
    <row r="33" spans="1:35">
      <c r="A33" s="16"/>
      <c r="B33" s="31"/>
      <c r="C33" s="31"/>
      <c r="D33" s="31"/>
      <c r="E33" s="34"/>
      <c r="F33" s="34"/>
      <c r="G33" s="34"/>
      <c r="H33" s="5"/>
      <c r="I33" s="37"/>
      <c r="J33" s="37"/>
      <c r="K33" s="70">
        <v>45240</v>
      </c>
      <c r="L33" s="39"/>
      <c r="M33" s="39"/>
      <c r="N33" s="39"/>
      <c r="O33" s="5"/>
      <c r="P33" s="42"/>
      <c r="Q33" s="42"/>
      <c r="R33" s="42"/>
      <c r="S33" s="22"/>
      <c r="T33" s="22"/>
      <c r="U33" s="22"/>
      <c r="V33" s="6"/>
      <c r="W33" s="6"/>
      <c r="X33" s="6"/>
      <c r="Y33" s="82"/>
      <c r="Z33" s="46"/>
      <c r="AA33" s="46"/>
      <c r="AB33" s="47">
        <v>45042</v>
      </c>
      <c r="AC33" s="19"/>
      <c r="AD33" s="19"/>
      <c r="AE33" s="19"/>
      <c r="AF33" s="5"/>
      <c r="AG33" s="5"/>
      <c r="AH33" s="2"/>
      <c r="AI33" s="7"/>
    </row>
    <row r="34" spans="1:35">
      <c r="A34" s="16" t="s">
        <v>31</v>
      </c>
      <c r="B34" s="31"/>
      <c r="C34" s="31"/>
      <c r="D34" s="31"/>
      <c r="E34" s="34"/>
      <c r="F34" s="34"/>
      <c r="G34" s="34"/>
      <c r="H34" s="5">
        <f>SUM(B34,C34,D34,E34,F34,G34)</f>
        <v>0</v>
      </c>
      <c r="I34" s="37"/>
      <c r="J34" s="37"/>
      <c r="K34" s="37"/>
      <c r="L34" s="39"/>
      <c r="M34" s="39"/>
      <c r="N34" s="39"/>
      <c r="O34" s="5">
        <f>I34+J34+K34+L34+M34+N34</f>
        <v>0</v>
      </c>
      <c r="P34" s="42"/>
      <c r="Q34" s="42"/>
      <c r="R34" s="42">
        <v>1</v>
      </c>
      <c r="S34" s="22"/>
      <c r="T34" s="22"/>
      <c r="U34" s="22">
        <v>1</v>
      </c>
      <c r="V34" s="6"/>
      <c r="W34" s="6"/>
      <c r="X34" s="6"/>
      <c r="Y34" s="82">
        <f>SUM(P34,Q34,R34,S34,T34,U34,V34,W34,X34)</f>
        <v>2</v>
      </c>
      <c r="Z34" s="46"/>
      <c r="AA34" s="46"/>
      <c r="AB34" s="46">
        <v>1</v>
      </c>
      <c r="AC34" s="19"/>
      <c r="AD34" s="19"/>
      <c r="AE34" s="19"/>
      <c r="AF34" s="5">
        <f>SUM(Z34,AA34,AB34,AC34,AD34,AE34)</f>
        <v>1</v>
      </c>
      <c r="AG34" s="5">
        <f>SUM(H34,O34,Y34,AF34)</f>
        <v>3</v>
      </c>
      <c r="AH34" s="2">
        <v>68</v>
      </c>
      <c r="AI34" s="7">
        <f>AG34/AH34</f>
        <v>4.4117647058823532E-2</v>
      </c>
    </row>
    <row r="35" spans="1:35">
      <c r="A35" s="16"/>
      <c r="B35" s="31"/>
      <c r="C35" s="31"/>
      <c r="D35" s="31"/>
      <c r="E35" s="34"/>
      <c r="F35" s="34"/>
      <c r="G35" s="34"/>
      <c r="H35" s="5"/>
      <c r="I35" s="37"/>
      <c r="J35" s="37"/>
      <c r="K35" s="37"/>
      <c r="L35" s="39"/>
      <c r="M35" s="39"/>
      <c r="N35" s="40"/>
      <c r="O35" s="5"/>
      <c r="P35" s="42"/>
      <c r="Q35" s="42"/>
      <c r="R35" s="43">
        <v>44938</v>
      </c>
      <c r="S35" s="22"/>
      <c r="T35" s="22"/>
      <c r="U35" s="23">
        <v>44959</v>
      </c>
      <c r="V35" s="6"/>
      <c r="W35" s="6"/>
      <c r="X35" s="6"/>
      <c r="Y35" s="82"/>
      <c r="Z35" s="46"/>
      <c r="AA35" s="46"/>
      <c r="AB35" s="47">
        <v>45035</v>
      </c>
      <c r="AC35" s="19"/>
      <c r="AD35" s="19"/>
      <c r="AE35" s="19"/>
      <c r="AF35" s="5"/>
      <c r="AG35" s="5"/>
      <c r="AH35" s="2"/>
      <c r="AI35" s="2"/>
    </row>
    <row r="36" spans="1:35">
      <c r="A36" s="16" t="s">
        <v>32</v>
      </c>
      <c r="B36" s="31"/>
      <c r="C36" s="31"/>
      <c r="D36" s="31"/>
      <c r="E36" s="34"/>
      <c r="F36" s="34"/>
      <c r="G36" s="34"/>
      <c r="H36" s="5">
        <f>SUM(B36,C36,D36,E36,F36,G36)</f>
        <v>0</v>
      </c>
      <c r="I36" s="37"/>
      <c r="J36" s="37"/>
      <c r="K36" s="37"/>
      <c r="L36" s="39"/>
      <c r="M36" s="39"/>
      <c r="N36" s="39">
        <v>1</v>
      </c>
      <c r="O36" s="5">
        <f>I36+J36+K36+L36+M36+N36</f>
        <v>1</v>
      </c>
      <c r="P36" s="42"/>
      <c r="Q36" s="42"/>
      <c r="R36" s="42"/>
      <c r="S36" s="22"/>
      <c r="T36" s="22"/>
      <c r="U36" s="22"/>
      <c r="V36" s="6"/>
      <c r="W36" s="6"/>
      <c r="X36" s="6"/>
      <c r="Y36" s="82">
        <f>SUM(P36,Q36,R36,S36,T36,,V36,W36,X36)</f>
        <v>0</v>
      </c>
      <c r="Z36" s="46"/>
      <c r="AA36" s="46"/>
      <c r="AB36" s="46">
        <v>1</v>
      </c>
      <c r="AC36" s="19"/>
      <c r="AD36" s="19"/>
      <c r="AE36" s="19"/>
      <c r="AF36" s="5">
        <f>SUM(Z36,AA36,AB36,AC36,AD36,AE36)</f>
        <v>1</v>
      </c>
      <c r="AG36" s="5">
        <f>SUM(H36,O36,Y36,AF36)</f>
        <v>2</v>
      </c>
      <c r="AH36" s="2">
        <v>68</v>
      </c>
      <c r="AI36" s="7">
        <f>AG36/AH36</f>
        <v>2.9411764705882353E-2</v>
      </c>
    </row>
    <row r="37" spans="1:35">
      <c r="A37" s="16"/>
      <c r="B37" s="31"/>
      <c r="C37" s="31"/>
      <c r="D37" s="31"/>
      <c r="E37" s="34"/>
      <c r="F37" s="34"/>
      <c r="G37" s="34"/>
      <c r="H37" s="5"/>
      <c r="I37" s="37"/>
      <c r="J37" s="37"/>
      <c r="K37" s="37"/>
      <c r="L37" s="39"/>
      <c r="M37" s="39"/>
      <c r="N37" s="40">
        <v>45265</v>
      </c>
      <c r="O37" s="5"/>
      <c r="P37" s="42"/>
      <c r="Q37" s="42"/>
      <c r="R37" s="42"/>
      <c r="S37" s="22"/>
      <c r="T37" s="22"/>
      <c r="U37" s="22"/>
      <c r="V37" s="6"/>
      <c r="W37" s="6"/>
      <c r="X37" s="6"/>
      <c r="Y37" s="82"/>
      <c r="Z37" s="46"/>
      <c r="AA37" s="46"/>
      <c r="AB37" s="47">
        <v>45039</v>
      </c>
      <c r="AC37" s="19"/>
      <c r="AD37" s="19"/>
      <c r="AE37" s="20"/>
      <c r="AF37" s="5"/>
      <c r="AG37" s="5"/>
      <c r="AH37" s="2"/>
      <c r="AI37" s="2"/>
    </row>
    <row r="38" spans="1:35">
      <c r="A38" s="16" t="s">
        <v>43</v>
      </c>
      <c r="B38" s="31"/>
      <c r="C38" s="31"/>
      <c r="D38" s="31"/>
      <c r="E38" s="34"/>
      <c r="F38" s="34"/>
      <c r="G38" s="34"/>
      <c r="H38" s="5">
        <f>SUM(B38,C38,D38,E38,F38,G38)</f>
        <v>0</v>
      </c>
      <c r="I38" s="37"/>
      <c r="J38" s="37"/>
      <c r="K38" s="37"/>
      <c r="L38" s="39"/>
      <c r="M38" s="39"/>
      <c r="N38" s="39">
        <v>1</v>
      </c>
      <c r="O38" s="5">
        <f>I38+J38+K38+L38+M38+N38</f>
        <v>1</v>
      </c>
      <c r="P38" s="42"/>
      <c r="Q38" s="42"/>
      <c r="R38" s="42"/>
      <c r="S38" s="22"/>
      <c r="T38" s="22"/>
      <c r="U38" s="22"/>
      <c r="V38" s="6"/>
      <c r="W38" s="6"/>
      <c r="X38" s="6"/>
      <c r="Y38" s="82">
        <f>SUM(P38,Q38,R38,S38,T38,,V38,W38,X38)</f>
        <v>0</v>
      </c>
      <c r="Z38" s="46"/>
      <c r="AA38" s="46"/>
      <c r="AB38" s="46">
        <v>1</v>
      </c>
      <c r="AC38" s="19"/>
      <c r="AD38" s="19"/>
      <c r="AE38" s="19"/>
      <c r="AF38" s="5">
        <f>SUM(Z38,AA38,AB38,AC38,AD38,AE38)</f>
        <v>1</v>
      </c>
      <c r="AG38" s="5">
        <f>SUM(H38,O38,Y38,AF38)</f>
        <v>2</v>
      </c>
      <c r="AH38" s="2">
        <v>34</v>
      </c>
      <c r="AI38" s="7">
        <f>AG38/AH38</f>
        <v>5.8823529411764705E-2</v>
      </c>
    </row>
    <row r="39" spans="1:35">
      <c r="A39" s="16"/>
      <c r="B39" s="31"/>
      <c r="C39" s="31"/>
      <c r="D39" s="31"/>
      <c r="E39" s="34"/>
      <c r="F39" s="34"/>
      <c r="G39" s="56"/>
      <c r="H39" s="5"/>
      <c r="I39" s="37"/>
      <c r="J39" s="37"/>
      <c r="K39" s="37"/>
      <c r="L39" s="39"/>
      <c r="M39" s="39"/>
      <c r="N39" s="40">
        <v>45278</v>
      </c>
      <c r="O39" s="5"/>
      <c r="P39" s="42"/>
      <c r="Q39" s="42"/>
      <c r="R39" s="42"/>
      <c r="S39" s="22"/>
      <c r="T39" s="22"/>
      <c r="U39" s="22"/>
      <c r="V39" s="6"/>
      <c r="W39" s="6"/>
      <c r="X39" s="6"/>
      <c r="Y39" s="82"/>
      <c r="Z39" s="46"/>
      <c r="AA39" s="46"/>
      <c r="AB39" s="47">
        <v>45038</v>
      </c>
      <c r="AC39" s="19"/>
      <c r="AD39" s="19"/>
      <c r="AE39" s="20"/>
      <c r="AF39" s="5"/>
      <c r="AG39" s="5"/>
      <c r="AH39" s="2"/>
      <c r="AI39" s="7"/>
    </row>
    <row r="40" spans="1:35">
      <c r="A40" s="16"/>
      <c r="B40" s="31"/>
      <c r="C40" s="31"/>
      <c r="D40" s="31"/>
      <c r="E40" s="34"/>
      <c r="F40" s="34"/>
      <c r="G40" s="34"/>
      <c r="H40" s="5">
        <f>B40+C40+D40+E40+F40+G40</f>
        <v>0</v>
      </c>
      <c r="I40" s="37"/>
      <c r="J40" s="37"/>
      <c r="K40" s="37"/>
      <c r="L40" s="39"/>
      <c r="M40" s="39"/>
      <c r="N40" s="39"/>
      <c r="O40" s="5">
        <f>I40+J40+K40+L40+M40+N40</f>
        <v>0</v>
      </c>
      <c r="P40" s="42"/>
      <c r="Q40" s="42"/>
      <c r="R40" s="42"/>
      <c r="S40" s="22"/>
      <c r="T40" s="22"/>
      <c r="U40" s="22"/>
      <c r="V40" s="6"/>
      <c r="W40" s="6"/>
      <c r="X40" s="6"/>
      <c r="Y40" s="82">
        <f>P40+Q40+R40+S40+T40+U40+V40+W40+X40</f>
        <v>0</v>
      </c>
      <c r="Z40" s="46"/>
      <c r="AA40" s="46"/>
      <c r="AB40" s="46"/>
      <c r="AC40" s="19"/>
      <c r="AD40" s="19"/>
      <c r="AE40" s="19"/>
      <c r="AF40" s="5"/>
      <c r="AG40" s="5"/>
      <c r="AH40" s="2"/>
      <c r="AI40" s="7" t="e">
        <f>AG40/AH40</f>
        <v>#DIV/0!</v>
      </c>
    </row>
    <row r="41" spans="1:35">
      <c r="A41" s="16"/>
      <c r="B41" s="29"/>
      <c r="C41" s="29"/>
      <c r="D41" s="29"/>
      <c r="E41" s="55"/>
      <c r="F41" s="55"/>
      <c r="G41" s="56"/>
      <c r="H41" s="2"/>
      <c r="I41" s="54"/>
      <c r="J41" s="54"/>
      <c r="K41" s="54"/>
      <c r="L41" s="75"/>
      <c r="M41" s="75"/>
      <c r="N41" s="76"/>
      <c r="O41" s="2"/>
      <c r="P41" s="77"/>
      <c r="Q41" s="77"/>
      <c r="R41" s="77"/>
      <c r="S41" s="78"/>
      <c r="T41" s="78"/>
      <c r="U41" s="78"/>
      <c r="V41" s="12"/>
      <c r="W41" s="12"/>
      <c r="X41" s="12"/>
      <c r="Y41" s="24"/>
      <c r="Z41" s="84"/>
      <c r="AA41" s="84"/>
      <c r="AB41" s="84"/>
      <c r="AC41" s="48"/>
      <c r="AD41" s="48"/>
      <c r="AE41" s="88"/>
      <c r="AF41" s="2"/>
      <c r="AG41" s="2"/>
      <c r="AH41" s="2"/>
      <c r="AI41" s="2"/>
    </row>
    <row r="42" spans="1:35">
      <c r="H42">
        <f>SUM(H4:H41)</f>
        <v>11</v>
      </c>
      <c r="O42">
        <f>O4+O6+O8+O10+O12+O14+O16+O18+O20+O22+O24+O26+O28+O30+O32+O34+O36+O38+O40</f>
        <v>15</v>
      </c>
      <c r="S42" s="15"/>
      <c r="T42" s="15"/>
      <c r="U42" s="15"/>
      <c r="Y42">
        <f>SUM(Y4:Y41)</f>
        <v>16</v>
      </c>
      <c r="AF42">
        <f>SUM(AF4:AF41)</f>
        <v>22</v>
      </c>
      <c r="AG42">
        <f>AG4+AG6+AG8+AG10+AG12+AG14+AG16+AG18+AG20+AG22+AG24+AG26+AG28+AG30+AG32+AG34+AG36+AG38+AG40</f>
        <v>64</v>
      </c>
      <c r="AH42" s="2">
        <f>SUM(AH4:AH41)</f>
        <v>1071</v>
      </c>
      <c r="AI42" s="7">
        <f>AG42/AH42</f>
        <v>5.9757236227824466E-2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AI42"/>
  <sheetViews>
    <sheetView topLeftCell="M1" workbookViewId="0">
      <selection activeCell="Z2" sqref="Z2"/>
    </sheetView>
  </sheetViews>
  <sheetFormatPr defaultRowHeight="14.4"/>
  <cols>
    <col min="1" max="1" width="43.88671875" customWidth="1"/>
  </cols>
  <sheetData>
    <row r="1" spans="1:35">
      <c r="A1" s="26" t="s">
        <v>0</v>
      </c>
      <c r="B1" s="28" t="s">
        <v>1</v>
      </c>
      <c r="C1" s="28"/>
      <c r="D1" s="28"/>
      <c r="E1" s="28"/>
      <c r="F1" s="28"/>
      <c r="G1" s="28"/>
      <c r="H1" s="28"/>
      <c r="I1" s="28" t="s">
        <v>2</v>
      </c>
      <c r="J1" s="28"/>
      <c r="K1" s="28"/>
      <c r="L1" s="28"/>
      <c r="M1" s="28"/>
      <c r="N1" s="28"/>
      <c r="O1" s="28"/>
      <c r="P1" s="28" t="s">
        <v>3</v>
      </c>
      <c r="Q1" s="28"/>
      <c r="R1" s="28"/>
      <c r="S1" s="28"/>
      <c r="T1" s="28"/>
      <c r="U1" s="28"/>
      <c r="V1" s="28"/>
      <c r="W1" s="28"/>
      <c r="X1" s="28"/>
      <c r="Y1" s="28"/>
      <c r="Z1" s="28" t="s">
        <v>4</v>
      </c>
      <c r="AA1" s="28"/>
      <c r="AB1" s="28"/>
      <c r="AC1" s="28"/>
      <c r="AD1" s="28"/>
      <c r="AE1" s="28"/>
      <c r="AF1" s="28"/>
      <c r="AG1" s="28"/>
      <c r="AH1" s="28"/>
      <c r="AI1" s="28"/>
    </row>
    <row r="2" spans="1:35">
      <c r="A2" s="16" t="s">
        <v>0</v>
      </c>
      <c r="B2" s="29" t="s">
        <v>5</v>
      </c>
      <c r="C2" s="29"/>
      <c r="D2" s="29"/>
      <c r="E2" s="33" t="s">
        <v>6</v>
      </c>
      <c r="F2" s="33"/>
      <c r="G2" s="33"/>
      <c r="H2" s="3"/>
      <c r="I2" s="36" t="s">
        <v>7</v>
      </c>
      <c r="J2" s="36"/>
      <c r="K2" s="36"/>
      <c r="L2" s="38" t="s">
        <v>8</v>
      </c>
      <c r="M2" s="38"/>
      <c r="N2" s="38"/>
      <c r="O2" s="3"/>
      <c r="P2" s="41" t="s">
        <v>9</v>
      </c>
      <c r="Q2" s="41"/>
      <c r="R2" s="41"/>
      <c r="S2" s="21" t="s">
        <v>10</v>
      </c>
      <c r="T2" s="21"/>
      <c r="U2" s="21"/>
      <c r="V2" s="4" t="s">
        <v>11</v>
      </c>
      <c r="W2" s="4"/>
      <c r="X2" s="4"/>
      <c r="Y2" s="3"/>
      <c r="Z2" s="45" t="s">
        <v>12</v>
      </c>
      <c r="AA2" s="45"/>
      <c r="AB2" s="45"/>
      <c r="AC2" s="18" t="s">
        <v>13</v>
      </c>
      <c r="AD2" s="18"/>
      <c r="AE2" s="18"/>
      <c r="AF2" s="3"/>
      <c r="AG2" s="3"/>
      <c r="AH2" s="2"/>
      <c r="AI2" s="2"/>
    </row>
    <row r="3" spans="1:35" ht="115.2">
      <c r="A3" s="16" t="s">
        <v>14</v>
      </c>
      <c r="B3" s="30" t="s">
        <v>15</v>
      </c>
      <c r="C3" s="30" t="s">
        <v>16</v>
      </c>
      <c r="D3" s="30" t="s">
        <v>17</v>
      </c>
      <c r="E3" s="33" t="s">
        <v>15</v>
      </c>
      <c r="F3" s="33" t="s">
        <v>16</v>
      </c>
      <c r="G3" s="33" t="s">
        <v>17</v>
      </c>
      <c r="H3" s="3" t="s">
        <v>18</v>
      </c>
      <c r="I3" s="36" t="s">
        <v>15</v>
      </c>
      <c r="J3" s="36" t="s">
        <v>16</v>
      </c>
      <c r="K3" s="36" t="s">
        <v>17</v>
      </c>
      <c r="L3" s="38" t="s">
        <v>15</v>
      </c>
      <c r="M3" s="38" t="s">
        <v>16</v>
      </c>
      <c r="N3" s="38" t="s">
        <v>17</v>
      </c>
      <c r="O3" s="3" t="s">
        <v>19</v>
      </c>
      <c r="P3" s="41" t="s">
        <v>15</v>
      </c>
      <c r="Q3" s="41" t="s">
        <v>16</v>
      </c>
      <c r="R3" s="41" t="s">
        <v>17</v>
      </c>
      <c r="S3" s="21" t="s">
        <v>15</v>
      </c>
      <c r="T3" s="21" t="s">
        <v>16</v>
      </c>
      <c r="U3" s="21" t="s">
        <v>17</v>
      </c>
      <c r="V3" s="4" t="s">
        <v>15</v>
      </c>
      <c r="W3" s="4" t="s">
        <v>16</v>
      </c>
      <c r="X3" s="4" t="s">
        <v>17</v>
      </c>
      <c r="Y3" s="3" t="s">
        <v>19</v>
      </c>
      <c r="Z3" s="45" t="s">
        <v>15</v>
      </c>
      <c r="AA3" s="45" t="s">
        <v>16</v>
      </c>
      <c r="AB3" s="45" t="s">
        <v>17</v>
      </c>
      <c r="AC3" s="18" t="s">
        <v>15</v>
      </c>
      <c r="AD3" s="18" t="s">
        <v>16</v>
      </c>
      <c r="AE3" s="18" t="s">
        <v>17</v>
      </c>
      <c r="AF3" s="3" t="s">
        <v>19</v>
      </c>
      <c r="AG3" s="3" t="s">
        <v>20</v>
      </c>
      <c r="AH3" s="3" t="s">
        <v>21</v>
      </c>
      <c r="AI3" s="3" t="s">
        <v>22</v>
      </c>
    </row>
    <row r="4" spans="1:35">
      <c r="A4" s="16" t="s">
        <v>23</v>
      </c>
      <c r="B4" s="31"/>
      <c r="C4" s="31"/>
      <c r="D4" s="31">
        <v>1</v>
      </c>
      <c r="E4" s="34"/>
      <c r="F4" s="34"/>
      <c r="G4" s="34"/>
      <c r="H4" s="5">
        <f>SUM(B4,C4,D4,E4,F4,G4)</f>
        <v>1</v>
      </c>
      <c r="I4" s="37"/>
      <c r="J4" s="37"/>
      <c r="K4" s="37"/>
      <c r="L4" s="39"/>
      <c r="M4" s="39"/>
      <c r="N4" s="39"/>
      <c r="O4" s="5">
        <f>SUM(I4,J4,K4,L4,M4,N4)</f>
        <v>0</v>
      </c>
      <c r="P4" s="42"/>
      <c r="Q4" s="42"/>
      <c r="R4" s="42">
        <v>1</v>
      </c>
      <c r="S4" s="22"/>
      <c r="T4" s="22"/>
      <c r="U4" s="22"/>
      <c r="V4" s="6"/>
      <c r="W4" s="6"/>
      <c r="X4" s="6"/>
      <c r="Y4" s="5">
        <f>SUM(P4,Q4,R4,S4,T4,U4,V4,W4,X4)</f>
        <v>1</v>
      </c>
      <c r="Z4" s="46"/>
      <c r="AA4" s="46"/>
      <c r="AB4" s="46">
        <v>1</v>
      </c>
      <c r="AC4" s="19"/>
      <c r="AD4" s="19"/>
      <c r="AE4" s="19">
        <v>1</v>
      </c>
      <c r="AF4" s="5">
        <f>SUM(Z4,AA4,AB4,AC4,AD4,AE4)</f>
        <v>2</v>
      </c>
      <c r="AG4" s="5">
        <f>SUM(H4,O4,Y4,AF4)</f>
        <v>4</v>
      </c>
      <c r="AH4" s="2">
        <v>102</v>
      </c>
      <c r="AI4" s="7">
        <f>AG4/AH4</f>
        <v>3.9215686274509803E-2</v>
      </c>
    </row>
    <row r="5" spans="1:35">
      <c r="A5" s="16"/>
      <c r="B5" s="32"/>
      <c r="C5" s="31"/>
      <c r="D5" s="63">
        <v>45184</v>
      </c>
      <c r="E5" s="34"/>
      <c r="F5" s="34"/>
      <c r="G5" s="34"/>
      <c r="H5" s="5"/>
      <c r="I5" s="37"/>
      <c r="J5" s="37"/>
      <c r="K5" s="37"/>
      <c r="L5" s="39"/>
      <c r="M5" s="39"/>
      <c r="N5" s="40"/>
      <c r="O5" s="5"/>
      <c r="P5" s="42"/>
      <c r="Q5" s="42"/>
      <c r="R5" s="43">
        <v>44943</v>
      </c>
      <c r="S5" s="22"/>
      <c r="T5" s="22"/>
      <c r="U5" s="22"/>
      <c r="V5" s="6"/>
      <c r="W5" s="6"/>
      <c r="X5" s="6"/>
      <c r="Y5" s="5"/>
      <c r="Z5" s="47"/>
      <c r="AA5" s="46"/>
      <c r="AB5" s="47">
        <v>45035</v>
      </c>
      <c r="AC5" s="19"/>
      <c r="AD5" s="19"/>
      <c r="AE5" s="20">
        <v>45054</v>
      </c>
      <c r="AF5" s="5"/>
      <c r="AG5" s="5"/>
      <c r="AH5" s="2"/>
      <c r="AI5" s="2"/>
    </row>
    <row r="6" spans="1:35">
      <c r="A6" s="16" t="s">
        <v>37</v>
      </c>
      <c r="B6" s="31"/>
      <c r="C6" s="31"/>
      <c r="D6" s="31">
        <v>1</v>
      </c>
      <c r="E6" s="34"/>
      <c r="F6" s="34"/>
      <c r="G6" s="34"/>
      <c r="H6" s="5">
        <f>SUM(B6,C6,D6,E6,F6,G6)</f>
        <v>1</v>
      </c>
      <c r="I6" s="37"/>
      <c r="J6" s="37"/>
      <c r="K6" s="37"/>
      <c r="L6" s="39"/>
      <c r="M6" s="39"/>
      <c r="N6" s="39"/>
      <c r="O6" s="5">
        <f>SUM(I6,J6,K6,L6,M6,N6)</f>
        <v>0</v>
      </c>
      <c r="P6" s="42"/>
      <c r="Q6" s="42"/>
      <c r="R6" s="42">
        <v>1</v>
      </c>
      <c r="S6" s="22"/>
      <c r="T6" s="22"/>
      <c r="U6" s="22"/>
      <c r="V6" s="6"/>
      <c r="W6" s="6"/>
      <c r="X6" s="6"/>
      <c r="Y6" s="5">
        <f>SUM(P6,Q6,R6,S6,T6,U6,V6,W6,X6)</f>
        <v>1</v>
      </c>
      <c r="Z6" s="46"/>
      <c r="AA6" s="46"/>
      <c r="AB6" s="46"/>
      <c r="AC6" s="19"/>
      <c r="AD6" s="19"/>
      <c r="AE6" s="19">
        <v>1</v>
      </c>
      <c r="AF6" s="5">
        <f>SUM(Z6,AA6,AB6,AC6,AD6,AE6)</f>
        <v>1</v>
      </c>
      <c r="AG6" s="5">
        <f>SUM(H6,O6,Y6,AF6)</f>
        <v>3</v>
      </c>
      <c r="AH6" s="2">
        <v>102</v>
      </c>
      <c r="AI6" s="7">
        <f>AG6/AH6</f>
        <v>2.9411764705882353E-2</v>
      </c>
    </row>
    <row r="7" spans="1:35">
      <c r="A7" s="16"/>
      <c r="B7" s="31"/>
      <c r="C7" s="31"/>
      <c r="D7" s="32">
        <v>45180</v>
      </c>
      <c r="E7" s="34"/>
      <c r="F7" s="34"/>
      <c r="G7" s="34"/>
      <c r="H7" s="5"/>
      <c r="I7" s="37"/>
      <c r="J7" s="37"/>
      <c r="K7" s="37"/>
      <c r="L7" s="39"/>
      <c r="M7" s="39"/>
      <c r="N7" s="39"/>
      <c r="O7" s="5"/>
      <c r="P7" s="42"/>
      <c r="Q7" s="42"/>
      <c r="R7" s="43">
        <v>44945</v>
      </c>
      <c r="S7" s="22"/>
      <c r="T7" s="22"/>
      <c r="U7" s="22"/>
      <c r="V7" s="6"/>
      <c r="W7" s="6"/>
      <c r="X7" s="6"/>
      <c r="Y7" s="5"/>
      <c r="Z7" s="46"/>
      <c r="AA7" s="46"/>
      <c r="AB7" s="47"/>
      <c r="AC7" s="19"/>
      <c r="AD7" s="19"/>
      <c r="AE7" s="20">
        <v>45053</v>
      </c>
      <c r="AF7" s="5"/>
      <c r="AG7" s="5"/>
      <c r="AH7" s="2"/>
      <c r="AI7" s="7"/>
    </row>
    <row r="8" spans="1:35">
      <c r="A8" s="16" t="s">
        <v>25</v>
      </c>
      <c r="B8" s="31"/>
      <c r="C8" s="31"/>
      <c r="D8" s="31">
        <v>1</v>
      </c>
      <c r="E8" s="34"/>
      <c r="F8" s="34"/>
      <c r="G8" s="34">
        <v>1</v>
      </c>
      <c r="H8" s="5">
        <f>SUM(B8,C8,D8,E8,F8,G8)</f>
        <v>2</v>
      </c>
      <c r="I8" s="37"/>
      <c r="J8" s="37"/>
      <c r="K8" s="37"/>
      <c r="L8" s="39"/>
      <c r="M8" s="39"/>
      <c r="N8" s="39">
        <v>1</v>
      </c>
      <c r="O8" s="5">
        <f>SUM(I8,J8,K8,L8,M8,N8)</f>
        <v>1</v>
      </c>
      <c r="P8" s="42"/>
      <c r="Q8" s="42"/>
      <c r="R8" s="42"/>
      <c r="S8" s="22"/>
      <c r="T8" s="22"/>
      <c r="U8" s="22">
        <v>1</v>
      </c>
      <c r="V8" s="6"/>
      <c r="W8" s="6"/>
      <c r="X8" s="6">
        <v>1</v>
      </c>
      <c r="Y8" s="5">
        <f>SUM(P8,Q8,R8,S8,T8,U8,V8,W8,X8)</f>
        <v>2</v>
      </c>
      <c r="Z8" s="46"/>
      <c r="AA8" s="46"/>
      <c r="AB8" s="46">
        <v>1</v>
      </c>
      <c r="AC8" s="19"/>
      <c r="AD8" s="19"/>
      <c r="AE8" s="19"/>
      <c r="AF8" s="5">
        <f>SUM(Z8,AA8,AB8,AC8,AD8,AE8)</f>
        <v>1</v>
      </c>
      <c r="AG8" s="5">
        <f>SUM(H8,O8,Y8,AF8)</f>
        <v>6</v>
      </c>
      <c r="AH8" s="2">
        <v>68</v>
      </c>
      <c r="AI8" s="7">
        <f>AG8/AH8</f>
        <v>8.8235294117647065E-2</v>
      </c>
    </row>
    <row r="9" spans="1:35">
      <c r="A9" s="16"/>
      <c r="B9" s="31"/>
      <c r="C9" s="31"/>
      <c r="D9" s="32">
        <v>45188</v>
      </c>
      <c r="E9" s="34"/>
      <c r="F9" s="34"/>
      <c r="G9" s="35">
        <v>45223</v>
      </c>
      <c r="H9" s="5"/>
      <c r="I9" s="37"/>
      <c r="J9" s="37"/>
      <c r="K9" s="37"/>
      <c r="L9" s="39"/>
      <c r="M9" s="39"/>
      <c r="N9" s="40">
        <v>45286</v>
      </c>
      <c r="O9" s="5"/>
      <c r="P9" s="42"/>
      <c r="Q9" s="42"/>
      <c r="R9" s="42"/>
      <c r="S9" s="22"/>
      <c r="T9" s="22"/>
      <c r="U9" s="23">
        <v>44964</v>
      </c>
      <c r="V9" s="6"/>
      <c r="W9" s="6"/>
      <c r="X9" s="8">
        <v>45004</v>
      </c>
      <c r="Y9" s="5"/>
      <c r="Z9" s="46"/>
      <c r="AA9" s="46"/>
      <c r="AB9" s="47">
        <v>45042</v>
      </c>
      <c r="AC9" s="19"/>
      <c r="AD9" s="19"/>
      <c r="AE9" s="19"/>
      <c r="AF9" s="5"/>
      <c r="AG9" s="5"/>
      <c r="AH9" s="2"/>
      <c r="AI9" s="7"/>
    </row>
    <row r="10" spans="1:35">
      <c r="A10" s="16" t="s">
        <v>47</v>
      </c>
      <c r="B10" s="31"/>
      <c r="C10" s="31"/>
      <c r="D10" s="31">
        <v>1</v>
      </c>
      <c r="E10" s="34"/>
      <c r="F10" s="34"/>
      <c r="G10" s="34"/>
      <c r="H10" s="5">
        <f>SUM(B10,C10,D10,E10,F10,G10)</f>
        <v>1</v>
      </c>
      <c r="I10" s="37"/>
      <c r="J10" s="37"/>
      <c r="K10" s="37">
        <v>1</v>
      </c>
      <c r="L10" s="39"/>
      <c r="M10" s="39"/>
      <c r="N10" s="39">
        <v>1</v>
      </c>
      <c r="O10" s="5">
        <f>SUM(I10,J10,K10,L10,M10,N10)</f>
        <v>2</v>
      </c>
      <c r="P10" s="42"/>
      <c r="Q10" s="42"/>
      <c r="R10" s="42">
        <v>1</v>
      </c>
      <c r="S10" s="22"/>
      <c r="T10" s="22"/>
      <c r="U10" s="22"/>
      <c r="V10" s="6"/>
      <c r="W10" s="6"/>
      <c r="X10" s="6"/>
      <c r="Y10" s="5">
        <f>SUM(P10,Q10,R10,S10,T10,U10,V10,W10,X10)</f>
        <v>1</v>
      </c>
      <c r="Z10" s="46"/>
      <c r="AA10" s="46"/>
      <c r="AB10" s="46">
        <v>1</v>
      </c>
      <c r="AC10" s="19"/>
      <c r="AD10" s="19"/>
      <c r="AE10" s="19">
        <v>1</v>
      </c>
      <c r="AF10" s="5">
        <f>SUM(Z10,AA10,AB10,AC10,AD10,AE10)</f>
        <v>2</v>
      </c>
      <c r="AG10" s="5">
        <f>SUM(H10,O10,Y10,AF10)</f>
        <v>6</v>
      </c>
      <c r="AH10" s="2">
        <v>102</v>
      </c>
      <c r="AI10" s="7">
        <f>AG10/AH10</f>
        <v>5.8823529411764705E-2</v>
      </c>
    </row>
    <row r="11" spans="1:35">
      <c r="A11" s="16"/>
      <c r="B11" s="31"/>
      <c r="C11" s="31"/>
      <c r="D11" s="32">
        <v>45182</v>
      </c>
      <c r="E11" s="34"/>
      <c r="F11" s="34"/>
      <c r="G11" s="34"/>
      <c r="H11" s="5"/>
      <c r="I11" s="37"/>
      <c r="J11" s="37"/>
      <c r="K11" s="70">
        <v>45245</v>
      </c>
      <c r="L11" s="39"/>
      <c r="M11" s="39"/>
      <c r="N11" s="40">
        <v>45275</v>
      </c>
      <c r="O11" s="5"/>
      <c r="P11" s="42"/>
      <c r="Q11" s="42"/>
      <c r="R11" s="43">
        <v>44952</v>
      </c>
      <c r="S11" s="22"/>
      <c r="T11" s="22"/>
      <c r="U11" s="22"/>
      <c r="V11" s="6"/>
      <c r="W11" s="6"/>
      <c r="X11" s="6"/>
      <c r="Y11" s="5"/>
      <c r="Z11" s="46"/>
      <c r="AA11" s="46"/>
      <c r="AB11" s="47">
        <v>45024</v>
      </c>
      <c r="AC11" s="19"/>
      <c r="AD11" s="19"/>
      <c r="AE11" s="20">
        <v>45052</v>
      </c>
      <c r="AF11" s="5"/>
      <c r="AG11" s="5"/>
      <c r="AH11" s="2"/>
      <c r="AI11" s="7"/>
    </row>
    <row r="12" spans="1:35">
      <c r="A12" s="16" t="s">
        <v>48</v>
      </c>
      <c r="B12" s="31"/>
      <c r="C12" s="31"/>
      <c r="D12" s="31"/>
      <c r="E12" s="34"/>
      <c r="F12" s="34"/>
      <c r="G12" s="34">
        <v>1</v>
      </c>
      <c r="H12" s="5">
        <f>SUM(B12,C12,D12,E12,F12,G12)</f>
        <v>1</v>
      </c>
      <c r="I12" s="37"/>
      <c r="J12" s="37"/>
      <c r="K12" s="37"/>
      <c r="L12" s="39"/>
      <c r="M12" s="39"/>
      <c r="N12" s="39">
        <v>1</v>
      </c>
      <c r="O12" s="5">
        <f>SUM(I12,J12,K12,L12,M12,N12)</f>
        <v>1</v>
      </c>
      <c r="P12" s="42"/>
      <c r="Q12" s="42"/>
      <c r="R12" s="42"/>
      <c r="S12" s="22"/>
      <c r="T12" s="22"/>
      <c r="U12" s="22">
        <v>1</v>
      </c>
      <c r="V12" s="6"/>
      <c r="W12" s="6"/>
      <c r="X12" s="6">
        <v>1</v>
      </c>
      <c r="Y12" s="5">
        <f>SUM(P12,Q12,R12,S12,T12,U12,V12,W12,X12)</f>
        <v>2</v>
      </c>
      <c r="Z12" s="46"/>
      <c r="AA12" s="46"/>
      <c r="AB12" s="46"/>
      <c r="AC12" s="19"/>
      <c r="AD12" s="19"/>
      <c r="AE12" s="19">
        <v>1</v>
      </c>
      <c r="AF12" s="5">
        <f>SUM(Z12,AA12,AB12,AC12,AD12,AE12)</f>
        <v>1</v>
      </c>
      <c r="AG12" s="5">
        <f>SUM(H12,O12,Y12,AF12)</f>
        <v>5</v>
      </c>
      <c r="AH12" s="2">
        <v>68</v>
      </c>
      <c r="AI12" s="7">
        <f>AG12/AH12</f>
        <v>7.3529411764705885E-2</v>
      </c>
    </row>
    <row r="13" spans="1:35">
      <c r="A13" s="16"/>
      <c r="B13" s="32"/>
      <c r="C13" s="31"/>
      <c r="D13" s="31"/>
      <c r="E13" s="35"/>
      <c r="F13" s="34"/>
      <c r="G13" s="35">
        <v>45211</v>
      </c>
      <c r="H13" s="5"/>
      <c r="I13" s="37"/>
      <c r="J13" s="37"/>
      <c r="K13" s="37"/>
      <c r="L13" s="39"/>
      <c r="M13" s="39"/>
      <c r="N13" s="40">
        <v>45272</v>
      </c>
      <c r="O13" s="5"/>
      <c r="P13" s="42"/>
      <c r="Q13" s="42"/>
      <c r="R13" s="42"/>
      <c r="S13" s="22"/>
      <c r="T13" s="22"/>
      <c r="U13" s="23">
        <v>44963</v>
      </c>
      <c r="V13" s="6"/>
      <c r="W13" s="6"/>
      <c r="X13" s="8">
        <v>45004</v>
      </c>
      <c r="Y13" s="5"/>
      <c r="Z13" s="46"/>
      <c r="AA13" s="46"/>
      <c r="AB13" s="46"/>
      <c r="AC13" s="19"/>
      <c r="AD13" s="19"/>
      <c r="AE13" s="20">
        <v>45062</v>
      </c>
      <c r="AF13" s="5"/>
      <c r="AG13" s="5"/>
      <c r="AH13" s="2"/>
      <c r="AI13" s="7"/>
    </row>
    <row r="14" spans="1:35">
      <c r="A14" s="16" t="s">
        <v>49</v>
      </c>
      <c r="B14" s="31"/>
      <c r="C14" s="31"/>
      <c r="D14" s="31"/>
      <c r="E14" s="34"/>
      <c r="F14" s="34"/>
      <c r="G14" s="34"/>
      <c r="H14" s="5">
        <f>SUM(B14,C14,D14,E14,F14,G14)</f>
        <v>0</v>
      </c>
      <c r="I14" s="37"/>
      <c r="J14" s="37"/>
      <c r="K14" s="37"/>
      <c r="L14" s="39"/>
      <c r="M14" s="39"/>
      <c r="N14" s="39">
        <v>1</v>
      </c>
      <c r="O14" s="5">
        <f>SUM(I14,J14,K14,L14,M14,N14)</f>
        <v>1</v>
      </c>
      <c r="P14" s="42"/>
      <c r="Q14" s="42"/>
      <c r="R14" s="42"/>
      <c r="S14" s="22"/>
      <c r="T14" s="22"/>
      <c r="U14" s="22"/>
      <c r="V14" s="6"/>
      <c r="W14" s="6"/>
      <c r="X14" s="6"/>
      <c r="Y14" s="5">
        <f>SUM(P14,Q14,R14,S14,T14,U14,V14,W14,X14)</f>
        <v>0</v>
      </c>
      <c r="Z14" s="46"/>
      <c r="AA14" s="46"/>
      <c r="AB14" s="46">
        <v>1</v>
      </c>
      <c r="AC14" s="19"/>
      <c r="AD14" s="19"/>
      <c r="AE14" s="19">
        <v>1</v>
      </c>
      <c r="AF14" s="5">
        <f>SUM(Z14,AA14,AB14,AC14,AD14,AE14)</f>
        <v>2</v>
      </c>
      <c r="AG14" s="5">
        <f>SUM(H14,O14,Y14,AF14)</f>
        <v>3</v>
      </c>
      <c r="AH14" s="2">
        <v>34</v>
      </c>
      <c r="AI14" s="7">
        <f>AG14/AH14</f>
        <v>8.8235294117647065E-2</v>
      </c>
    </row>
    <row r="15" spans="1:35">
      <c r="A15" s="16"/>
      <c r="B15" s="32"/>
      <c r="C15" s="31"/>
      <c r="D15" s="31"/>
      <c r="E15" s="34"/>
      <c r="F15" s="34"/>
      <c r="G15" s="35"/>
      <c r="H15" s="5"/>
      <c r="I15" s="37"/>
      <c r="J15" s="37"/>
      <c r="K15" s="70"/>
      <c r="L15" s="39"/>
      <c r="M15" s="39"/>
      <c r="N15" s="40">
        <v>45265</v>
      </c>
      <c r="O15" s="5"/>
      <c r="P15" s="42"/>
      <c r="Q15" s="42"/>
      <c r="R15" s="43"/>
      <c r="S15" s="22"/>
      <c r="T15" s="22"/>
      <c r="U15" s="23"/>
      <c r="V15" s="6"/>
      <c r="W15" s="6"/>
      <c r="X15" s="8"/>
      <c r="Y15" s="5"/>
      <c r="Z15" s="47"/>
      <c r="AA15" s="46"/>
      <c r="AB15" s="47">
        <v>45039</v>
      </c>
      <c r="AC15" s="19"/>
      <c r="AD15" s="19"/>
      <c r="AE15" s="20">
        <v>45060</v>
      </c>
      <c r="AF15" s="5"/>
      <c r="AG15" s="5"/>
      <c r="AH15" s="2"/>
      <c r="AI15" s="7"/>
    </row>
    <row r="16" spans="1:35">
      <c r="A16" s="16" t="s">
        <v>50</v>
      </c>
      <c r="B16" s="31"/>
      <c r="C16" s="31"/>
      <c r="D16" s="31">
        <v>1</v>
      </c>
      <c r="E16" s="34"/>
      <c r="F16" s="34"/>
      <c r="G16" s="34"/>
      <c r="H16" s="5">
        <f>SUM(B16,C16,D16,E16,F16,G16)</f>
        <v>1</v>
      </c>
      <c r="I16" s="37"/>
      <c r="J16" s="37"/>
      <c r="K16" s="37"/>
      <c r="L16" s="39"/>
      <c r="M16" s="39"/>
      <c r="N16" s="39"/>
      <c r="O16" s="5">
        <f>SUM(I16,J16,K16,L16,M16,N16)</f>
        <v>0</v>
      </c>
      <c r="P16" s="42"/>
      <c r="Q16" s="42"/>
      <c r="R16" s="42"/>
      <c r="S16" s="22"/>
      <c r="T16" s="22"/>
      <c r="U16" s="22">
        <v>1</v>
      </c>
      <c r="V16" s="6"/>
      <c r="W16" s="6"/>
      <c r="X16" s="6"/>
      <c r="Y16" s="5">
        <f>SUM(P16,Q16,R16,S16,T16,U16,V16,W16,X16)</f>
        <v>1</v>
      </c>
      <c r="Z16" s="46"/>
      <c r="AA16" s="46"/>
      <c r="AB16" s="46"/>
      <c r="AC16" s="19"/>
      <c r="AD16" s="19"/>
      <c r="AE16" s="19">
        <v>1</v>
      </c>
      <c r="AF16" s="5">
        <f>SUM(Z16,AA16,AB16,AC16,AD16,AE16)</f>
        <v>1</v>
      </c>
      <c r="AG16" s="5">
        <f>SUM(H16,O16,Y16,AF16)</f>
        <v>3</v>
      </c>
      <c r="AH16" s="2">
        <v>34</v>
      </c>
      <c r="AI16" s="7">
        <f>AG16/AH16</f>
        <v>8.8235294117647065E-2</v>
      </c>
    </row>
    <row r="17" spans="1:35">
      <c r="A17" s="16"/>
      <c r="B17" s="31"/>
      <c r="C17" s="31"/>
      <c r="D17" s="32">
        <v>45181</v>
      </c>
      <c r="E17" s="34"/>
      <c r="F17" s="34"/>
      <c r="G17" s="35"/>
      <c r="H17" s="5"/>
      <c r="I17" s="37"/>
      <c r="J17" s="37"/>
      <c r="K17" s="70"/>
      <c r="L17" s="39"/>
      <c r="M17" s="39"/>
      <c r="N17" s="39"/>
      <c r="O17" s="5"/>
      <c r="P17" s="42"/>
      <c r="Q17" s="42"/>
      <c r="R17" s="43"/>
      <c r="S17" s="22"/>
      <c r="T17" s="22"/>
      <c r="U17" s="23">
        <v>44971</v>
      </c>
      <c r="V17" s="6"/>
      <c r="W17" s="6"/>
      <c r="X17" s="6"/>
      <c r="Y17" s="5"/>
      <c r="Z17" s="46"/>
      <c r="AA17" s="46"/>
      <c r="AB17" s="47"/>
      <c r="AC17" s="19"/>
      <c r="AD17" s="19"/>
      <c r="AE17" s="20">
        <v>45054</v>
      </c>
      <c r="AF17" s="5"/>
      <c r="AG17" s="5"/>
      <c r="AH17" s="2"/>
      <c r="AI17" s="7"/>
    </row>
    <row r="18" spans="1:35">
      <c r="A18" s="16" t="s">
        <v>38</v>
      </c>
      <c r="B18" s="31"/>
      <c r="C18" s="31"/>
      <c r="D18" s="31"/>
      <c r="E18" s="34"/>
      <c r="F18" s="34"/>
      <c r="G18" s="34"/>
      <c r="H18" s="5">
        <f>SUM(B18,C18,D18,E18,F18,G18)</f>
        <v>0</v>
      </c>
      <c r="I18" s="37"/>
      <c r="J18" s="37"/>
      <c r="K18" s="37"/>
      <c r="L18" s="39"/>
      <c r="M18" s="39"/>
      <c r="N18" s="39">
        <v>1</v>
      </c>
      <c r="O18" s="5">
        <f>SUM(I18,J18,K18,L18,M18,N18)</f>
        <v>1</v>
      </c>
      <c r="P18" s="42"/>
      <c r="Q18" s="42"/>
      <c r="R18" s="42"/>
      <c r="S18" s="22"/>
      <c r="T18" s="22"/>
      <c r="U18" s="22"/>
      <c r="V18" s="6"/>
      <c r="W18" s="6"/>
      <c r="X18" s="6"/>
      <c r="Y18" s="5">
        <f>SUM(P18,Q18,R18,S18,T18,U18,V18,W18,X18)</f>
        <v>0</v>
      </c>
      <c r="Z18" s="46"/>
      <c r="AA18" s="46"/>
      <c r="AB18" s="46">
        <v>1</v>
      </c>
      <c r="AC18" s="19"/>
      <c r="AD18" s="19"/>
      <c r="AE18" s="19"/>
      <c r="AF18" s="5">
        <f>SUM(Z18,AA18,AB18,AC18,AD18,AE18)</f>
        <v>1</v>
      </c>
      <c r="AG18" s="5">
        <f>SUM(H18,O18,Y18,AF18)</f>
        <v>2</v>
      </c>
      <c r="AH18" s="2">
        <v>68</v>
      </c>
      <c r="AI18" s="7">
        <f>AG18/AH18</f>
        <v>2.9411764705882353E-2</v>
      </c>
    </row>
    <row r="19" spans="1:35">
      <c r="A19" s="16"/>
      <c r="B19" s="31"/>
      <c r="C19" s="31"/>
      <c r="D19" s="32"/>
      <c r="E19" s="34"/>
      <c r="F19" s="34"/>
      <c r="G19" s="34"/>
      <c r="H19" s="5"/>
      <c r="I19" s="37"/>
      <c r="J19" s="37"/>
      <c r="K19" s="37"/>
      <c r="L19" s="39"/>
      <c r="M19" s="39"/>
      <c r="N19" s="40">
        <v>45273</v>
      </c>
      <c r="O19" s="5"/>
      <c r="P19" s="42"/>
      <c r="Q19" s="42"/>
      <c r="R19" s="42"/>
      <c r="S19" s="22"/>
      <c r="T19" s="22"/>
      <c r="U19" s="22"/>
      <c r="V19" s="6"/>
      <c r="W19" s="6"/>
      <c r="X19" s="8"/>
      <c r="Y19" s="5"/>
      <c r="Z19" s="46"/>
      <c r="AA19" s="46"/>
      <c r="AB19" s="47">
        <v>45033</v>
      </c>
      <c r="AC19" s="19"/>
      <c r="AD19" s="19"/>
      <c r="AE19" s="20"/>
      <c r="AF19" s="5"/>
      <c r="AG19" s="5"/>
      <c r="AH19" s="2"/>
      <c r="AI19" s="7"/>
    </row>
    <row r="20" spans="1:35">
      <c r="A20" s="16" t="s">
        <v>45</v>
      </c>
      <c r="B20" s="31"/>
      <c r="C20" s="31"/>
      <c r="D20" s="31"/>
      <c r="E20" s="34"/>
      <c r="F20" s="34"/>
      <c r="G20" s="34"/>
      <c r="H20" s="5">
        <f>SUM(B20,C20,D20,E20,F20,G20)</f>
        <v>0</v>
      </c>
      <c r="I20" s="37"/>
      <c r="J20" s="37"/>
      <c r="K20" s="37"/>
      <c r="L20" s="39"/>
      <c r="M20" s="39"/>
      <c r="N20" s="39"/>
      <c r="O20" s="5">
        <f>SUM(I20,J20,K20,L20,M20,N20)</f>
        <v>0</v>
      </c>
      <c r="P20" s="42"/>
      <c r="Q20" s="42"/>
      <c r="R20" s="42"/>
      <c r="S20" s="22"/>
      <c r="T20" s="22"/>
      <c r="U20" s="22">
        <v>1</v>
      </c>
      <c r="V20" s="6"/>
      <c r="W20" s="6"/>
      <c r="X20" s="6"/>
      <c r="Y20" s="5">
        <f>SUM(P20,Q20,R20,S20,T20,U20,V20,W20,X20)</f>
        <v>1</v>
      </c>
      <c r="Z20" s="46"/>
      <c r="AA20" s="46"/>
      <c r="AB20" s="46"/>
      <c r="AC20" s="19"/>
      <c r="AD20" s="19"/>
      <c r="AE20" s="19">
        <v>1</v>
      </c>
      <c r="AF20" s="5">
        <f>SUM(Z20,AA20,AB20,AC20,AD20,AE20)</f>
        <v>1</v>
      </c>
      <c r="AG20" s="5">
        <f>SUM(H20,O20,Y20,AF20)</f>
        <v>2</v>
      </c>
      <c r="AH20" s="2">
        <v>34</v>
      </c>
      <c r="AI20" s="7">
        <f>AG20/AH20</f>
        <v>5.8823529411764705E-2</v>
      </c>
    </row>
    <row r="21" spans="1:35">
      <c r="A21" s="16"/>
      <c r="B21" s="31"/>
      <c r="C21" s="31"/>
      <c r="D21" s="31"/>
      <c r="E21" s="34"/>
      <c r="F21" s="34"/>
      <c r="G21" s="34"/>
      <c r="H21" s="5"/>
      <c r="I21" s="37"/>
      <c r="J21" s="37"/>
      <c r="K21" s="37"/>
      <c r="L21" s="39"/>
      <c r="M21" s="39"/>
      <c r="N21" s="40"/>
      <c r="O21" s="5"/>
      <c r="P21" s="42"/>
      <c r="Q21" s="42"/>
      <c r="R21" s="42"/>
      <c r="S21" s="22"/>
      <c r="T21" s="22"/>
      <c r="U21" s="23">
        <v>44958</v>
      </c>
      <c r="V21" s="6"/>
      <c r="W21" s="6"/>
      <c r="X21" s="6"/>
      <c r="Y21" s="5"/>
      <c r="Z21" s="46"/>
      <c r="AA21" s="46"/>
      <c r="AB21" s="47"/>
      <c r="AC21" s="19"/>
      <c r="AD21" s="19"/>
      <c r="AE21" s="20">
        <v>45048</v>
      </c>
      <c r="AF21" s="5"/>
      <c r="AG21" s="5"/>
      <c r="AH21" s="2"/>
      <c r="AI21" s="7"/>
    </row>
    <row r="22" spans="1:35">
      <c r="A22" s="16" t="s">
        <v>39</v>
      </c>
      <c r="B22" s="31"/>
      <c r="C22" s="31"/>
      <c r="D22" s="31"/>
      <c r="E22" s="34"/>
      <c r="F22" s="34"/>
      <c r="G22" s="34"/>
      <c r="H22" s="5">
        <f>SUM(B22,C22,D22,E22,F22,G22)</f>
        <v>0</v>
      </c>
      <c r="I22" s="37"/>
      <c r="J22" s="37"/>
      <c r="K22" s="37"/>
      <c r="L22" s="39"/>
      <c r="M22" s="39"/>
      <c r="N22" s="39"/>
      <c r="O22" s="5">
        <f>SUM(I22,J22,K22,L22,M22,N22)</f>
        <v>0</v>
      </c>
      <c r="P22" s="42"/>
      <c r="Q22" s="42"/>
      <c r="R22" s="42"/>
      <c r="S22" s="22"/>
      <c r="T22" s="22"/>
      <c r="U22" s="22"/>
      <c r="V22" s="6"/>
      <c r="W22" s="6"/>
      <c r="X22" s="6"/>
      <c r="Y22" s="5">
        <f>SUM(P22,Q22,R22,S22,T22,U22,V22,W22,X22)</f>
        <v>0</v>
      </c>
      <c r="Z22" s="46"/>
      <c r="AA22" s="46"/>
      <c r="AB22" s="46">
        <v>1</v>
      </c>
      <c r="AC22" s="19"/>
      <c r="AD22" s="19"/>
      <c r="AE22" s="19"/>
      <c r="AF22" s="5">
        <f>SUM(Z22,AA22,AB22,AC22,AD22,AE22)</f>
        <v>1</v>
      </c>
      <c r="AG22" s="5">
        <f>SUM(H22,O22,Y22,AF22)</f>
        <v>1</v>
      </c>
      <c r="AH22" s="2">
        <v>34</v>
      </c>
      <c r="AI22" s="7">
        <f>AG22/AH22</f>
        <v>2.9411764705882353E-2</v>
      </c>
    </row>
    <row r="23" spans="1:35">
      <c r="A23" s="16"/>
      <c r="B23" s="31"/>
      <c r="C23" s="31"/>
      <c r="D23" s="31"/>
      <c r="E23" s="34"/>
      <c r="F23" s="34"/>
      <c r="G23" s="34"/>
      <c r="H23" s="5"/>
      <c r="I23" s="37"/>
      <c r="J23" s="37"/>
      <c r="K23" s="37"/>
      <c r="L23" s="39"/>
      <c r="M23" s="39"/>
      <c r="N23" s="39"/>
      <c r="O23" s="5"/>
      <c r="P23" s="42"/>
      <c r="Q23" s="42"/>
      <c r="R23" s="42"/>
      <c r="S23" s="22"/>
      <c r="T23" s="22"/>
      <c r="U23" s="22"/>
      <c r="V23" s="6"/>
      <c r="W23" s="6"/>
      <c r="X23" s="6"/>
      <c r="Y23" s="5"/>
      <c r="Z23" s="46"/>
      <c r="AA23" s="46"/>
      <c r="AB23" s="47">
        <v>45040</v>
      </c>
      <c r="AC23" s="19"/>
      <c r="AD23" s="19"/>
      <c r="AE23" s="86"/>
      <c r="AF23" s="5"/>
      <c r="AG23" s="5"/>
      <c r="AH23" s="2"/>
      <c r="AI23" s="2"/>
    </row>
    <row r="24" spans="1:35">
      <c r="A24" s="16" t="s">
        <v>41</v>
      </c>
      <c r="B24" s="31"/>
      <c r="C24" s="31"/>
      <c r="D24" s="31">
        <v>1</v>
      </c>
      <c r="E24" s="34"/>
      <c r="F24" s="34"/>
      <c r="G24" s="34"/>
      <c r="H24" s="5">
        <f>SUM(B24,C24,D24,E24,F24,G24)</f>
        <v>1</v>
      </c>
      <c r="I24" s="37"/>
      <c r="J24" s="37"/>
      <c r="K24" s="37"/>
      <c r="L24" s="39"/>
      <c r="M24" s="39"/>
      <c r="N24" s="39">
        <v>1</v>
      </c>
      <c r="O24" s="5">
        <f>SUM(I24,J24,K24,L24,M24,N24)</f>
        <v>1</v>
      </c>
      <c r="P24" s="42"/>
      <c r="Q24" s="42"/>
      <c r="R24" s="42"/>
      <c r="S24" s="22"/>
      <c r="T24" s="22"/>
      <c r="U24" s="22"/>
      <c r="V24" s="6"/>
      <c r="W24" s="6"/>
      <c r="X24" s="6"/>
      <c r="Y24" s="5">
        <f>SUM(P24,Q24,R24,S24,T24,U24,V24,W24,X24)</f>
        <v>0</v>
      </c>
      <c r="Z24" s="46"/>
      <c r="AA24" s="46"/>
      <c r="AB24" s="46">
        <v>1</v>
      </c>
      <c r="AC24" s="19"/>
      <c r="AD24" s="19"/>
      <c r="AE24" s="19"/>
      <c r="AF24" s="5">
        <f>SUM(Z24,AA24,AB24,AC24,AD24,AE24)</f>
        <v>1</v>
      </c>
      <c r="AG24" s="5">
        <f>SUM(H24,O24,Y24,AF24)</f>
        <v>3</v>
      </c>
      <c r="AH24" s="2">
        <v>68</v>
      </c>
      <c r="AI24" s="7">
        <f>AG24/AH24</f>
        <v>4.4117647058823532E-2</v>
      </c>
    </row>
    <row r="25" spans="1:35">
      <c r="A25" s="16"/>
      <c r="B25" s="31"/>
      <c r="C25" s="31"/>
      <c r="D25" s="32">
        <v>45183</v>
      </c>
      <c r="E25" s="34"/>
      <c r="F25" s="34"/>
      <c r="G25" s="34"/>
      <c r="H25" s="5"/>
      <c r="I25" s="37"/>
      <c r="J25" s="37"/>
      <c r="K25" s="37"/>
      <c r="L25" s="39"/>
      <c r="M25" s="39"/>
      <c r="N25" s="40">
        <v>45275</v>
      </c>
      <c r="O25" s="5"/>
      <c r="P25" s="42"/>
      <c r="Q25" s="42"/>
      <c r="R25" s="42"/>
      <c r="S25" s="22"/>
      <c r="T25" s="22"/>
      <c r="U25" s="22"/>
      <c r="V25" s="6"/>
      <c r="W25" s="6"/>
      <c r="X25" s="6"/>
      <c r="Y25" s="5"/>
      <c r="Z25" s="46"/>
      <c r="AA25" s="46"/>
      <c r="AB25" s="47">
        <v>45041</v>
      </c>
      <c r="AC25" s="19"/>
      <c r="AD25" s="19"/>
      <c r="AE25" s="20"/>
      <c r="AF25" s="5"/>
      <c r="AG25" s="5"/>
      <c r="AH25" s="2"/>
      <c r="AI25" s="7"/>
    </row>
    <row r="26" spans="1:35">
      <c r="A26" s="16" t="s">
        <v>42</v>
      </c>
      <c r="B26" s="31"/>
      <c r="C26" s="31"/>
      <c r="D26" s="31">
        <v>1</v>
      </c>
      <c r="E26" s="34"/>
      <c r="F26" s="34"/>
      <c r="G26" s="34"/>
      <c r="H26" s="5">
        <f>SUM(B26,C26,D26,E26,F26,G26)</f>
        <v>1</v>
      </c>
      <c r="I26" s="37"/>
      <c r="J26" s="37"/>
      <c r="K26" s="37"/>
      <c r="L26" s="39"/>
      <c r="M26" s="39"/>
      <c r="N26" s="39">
        <v>1</v>
      </c>
      <c r="O26" s="5">
        <f>SUM(I26,J26,K26,L26,M26,N26)</f>
        <v>1</v>
      </c>
      <c r="P26" s="42"/>
      <c r="Q26" s="42"/>
      <c r="R26" s="42"/>
      <c r="S26" s="22"/>
      <c r="T26" s="22"/>
      <c r="U26" s="22"/>
      <c r="V26" s="6"/>
      <c r="W26" s="6"/>
      <c r="X26" s="6"/>
      <c r="Y26" s="5">
        <f>SUM(P26,Q26,R26,S26,T26,U26,V26,W26,X26)</f>
        <v>0</v>
      </c>
      <c r="Z26" s="46"/>
      <c r="AA26" s="46"/>
      <c r="AB26" s="46">
        <v>1</v>
      </c>
      <c r="AC26" s="19"/>
      <c r="AD26" s="19"/>
      <c r="AE26" s="19"/>
      <c r="AF26" s="5">
        <f>SUM(Z26,AA26,AB26,AC26,AD26,AE26)</f>
        <v>1</v>
      </c>
      <c r="AG26" s="5">
        <f>SUM(H26,O26,Y26,AF26)</f>
        <v>3</v>
      </c>
      <c r="AH26" s="2">
        <v>68</v>
      </c>
      <c r="AI26" s="7">
        <f>AG26/AH26</f>
        <v>4.4117647058823532E-2</v>
      </c>
    </row>
    <row r="27" spans="1:35">
      <c r="A27" s="16"/>
      <c r="B27" s="31"/>
      <c r="C27" s="31"/>
      <c r="D27" s="32">
        <v>45181</v>
      </c>
      <c r="E27" s="34"/>
      <c r="F27" s="34"/>
      <c r="G27" s="34"/>
      <c r="H27" s="5"/>
      <c r="I27" s="37"/>
      <c r="J27" s="37"/>
      <c r="K27" s="37"/>
      <c r="L27" s="39"/>
      <c r="M27" s="39"/>
      <c r="N27" s="40">
        <v>45279</v>
      </c>
      <c r="O27" s="5"/>
      <c r="P27" s="42"/>
      <c r="Q27" s="42"/>
      <c r="R27" s="42"/>
      <c r="S27" s="22"/>
      <c r="T27" s="22"/>
      <c r="U27" s="22"/>
      <c r="V27" s="6"/>
      <c r="W27" s="6"/>
      <c r="X27" s="6"/>
      <c r="Y27" s="5"/>
      <c r="Z27" s="47"/>
      <c r="AA27" s="46"/>
      <c r="AB27" s="47">
        <v>45032</v>
      </c>
      <c r="AC27" s="19"/>
      <c r="AD27" s="19"/>
      <c r="AE27" s="19"/>
      <c r="AF27" s="5"/>
      <c r="AG27" s="5"/>
      <c r="AH27" s="2"/>
      <c r="AI27" s="7"/>
    </row>
    <row r="28" spans="1:35">
      <c r="A28" s="16" t="s">
        <v>51</v>
      </c>
      <c r="B28" s="31"/>
      <c r="C28" s="31"/>
      <c r="D28" s="31">
        <v>1</v>
      </c>
      <c r="E28" s="34"/>
      <c r="F28" s="34"/>
      <c r="G28" s="34">
        <v>1</v>
      </c>
      <c r="H28" s="5">
        <f>SUM(B28,C28,D28,E28,F28,G28)</f>
        <v>2</v>
      </c>
      <c r="I28" s="37"/>
      <c r="J28" s="37"/>
      <c r="K28" s="37">
        <v>1</v>
      </c>
      <c r="L28" s="39"/>
      <c r="M28" s="39"/>
      <c r="N28" s="39"/>
      <c r="O28" s="5">
        <f>SUM(I28,J28,K28,L28,M28,N28)</f>
        <v>1</v>
      </c>
      <c r="P28" s="42"/>
      <c r="Q28" s="42"/>
      <c r="R28" s="42"/>
      <c r="S28" s="22"/>
      <c r="T28" s="22"/>
      <c r="U28" s="22"/>
      <c r="V28" s="6"/>
      <c r="W28" s="6"/>
      <c r="X28" s="6">
        <v>1</v>
      </c>
      <c r="Y28" s="5">
        <f>SUM(P28,Q28,R28,S28,T28,U28,V28,W28,X28)</f>
        <v>1</v>
      </c>
      <c r="Z28" s="46"/>
      <c r="AA28" s="46"/>
      <c r="AB28" s="46">
        <v>1</v>
      </c>
      <c r="AC28" s="19"/>
      <c r="AD28" s="19"/>
      <c r="AE28" s="19">
        <v>1</v>
      </c>
      <c r="AF28" s="5">
        <f>SUM(Z28,AA28,AB28,AC28,AD28,AE28)</f>
        <v>2</v>
      </c>
      <c r="AG28" s="5">
        <f>SUM(H28,O28,Y28,AF28)</f>
        <v>6</v>
      </c>
      <c r="AH28" s="2">
        <v>68</v>
      </c>
      <c r="AI28" s="7">
        <f>AG28/AH28</f>
        <v>8.8235294117647065E-2</v>
      </c>
    </row>
    <row r="29" spans="1:35">
      <c r="A29" s="16"/>
      <c r="B29" s="31"/>
      <c r="C29" s="31"/>
      <c r="D29" s="32">
        <v>45183</v>
      </c>
      <c r="E29" s="34"/>
      <c r="F29" s="34"/>
      <c r="G29" s="35">
        <v>45218</v>
      </c>
      <c r="H29" s="5"/>
      <c r="I29" s="37"/>
      <c r="J29" s="37"/>
      <c r="K29" s="70">
        <v>45258</v>
      </c>
      <c r="L29" s="39"/>
      <c r="M29" s="39"/>
      <c r="N29" s="39"/>
      <c r="O29" s="5"/>
      <c r="P29" s="42"/>
      <c r="Q29" s="42"/>
      <c r="R29" s="42"/>
      <c r="S29" s="22"/>
      <c r="T29" s="22"/>
      <c r="U29" s="22"/>
      <c r="V29" s="6"/>
      <c r="W29" s="6"/>
      <c r="X29" s="8">
        <v>45006</v>
      </c>
      <c r="Y29" s="5"/>
      <c r="Z29" s="46"/>
      <c r="AA29" s="46"/>
      <c r="AB29" s="47">
        <v>45034</v>
      </c>
      <c r="AC29" s="19"/>
      <c r="AD29" s="19"/>
      <c r="AE29" s="20">
        <v>45066</v>
      </c>
      <c r="AF29" s="5"/>
      <c r="AG29" s="5"/>
      <c r="AH29" s="2"/>
      <c r="AI29" s="7"/>
    </row>
    <row r="30" spans="1:35" ht="14.25" customHeight="1">
      <c r="A30" s="16" t="s">
        <v>52</v>
      </c>
      <c r="B30" s="31"/>
      <c r="C30" s="31"/>
      <c r="D30" s="31"/>
      <c r="E30" s="34"/>
      <c r="F30" s="34"/>
      <c r="G30" s="34"/>
      <c r="H30" s="5">
        <f>SUM(B30,C30,D30,E30,F30,G30)</f>
        <v>0</v>
      </c>
      <c r="I30" s="37"/>
      <c r="J30" s="37"/>
      <c r="K30" s="37">
        <v>1</v>
      </c>
      <c r="L30" s="39"/>
      <c r="M30" s="39"/>
      <c r="N30" s="39"/>
      <c r="O30" s="5">
        <f>SUM(I30,J30,K30,L30,M30,N30)</f>
        <v>1</v>
      </c>
      <c r="P30" s="42"/>
      <c r="Q30" s="42"/>
      <c r="R30" s="42">
        <v>1</v>
      </c>
      <c r="S30" s="22"/>
      <c r="T30" s="22"/>
      <c r="U30" s="22"/>
      <c r="V30" s="6"/>
      <c r="W30" s="6"/>
      <c r="X30" s="6"/>
      <c r="Y30" s="5">
        <f>SUM(P30,Q30,R30,S30,T30,U30,V30,W30,X30)</f>
        <v>1</v>
      </c>
      <c r="Z30" s="46"/>
      <c r="AA30" s="46"/>
      <c r="AB30" s="46">
        <v>1</v>
      </c>
      <c r="AC30" s="19"/>
      <c r="AD30" s="19"/>
      <c r="AE30" s="19"/>
      <c r="AF30" s="5">
        <f>SUM(Z30,AA30,AB30,AC30,AD30,AE30)</f>
        <v>1</v>
      </c>
      <c r="AG30" s="5">
        <f>SUM(H30,O30,Y30,AF30)</f>
        <v>3</v>
      </c>
      <c r="AH30" s="2">
        <v>68</v>
      </c>
      <c r="AI30" s="7">
        <f>AG30/AH30</f>
        <v>4.4117647058823532E-2</v>
      </c>
    </row>
    <row r="31" spans="1:35">
      <c r="A31" s="16"/>
      <c r="B31" s="67"/>
      <c r="C31" s="31"/>
      <c r="D31" s="31"/>
      <c r="E31" s="34"/>
      <c r="F31" s="34"/>
      <c r="G31" s="35"/>
      <c r="H31" s="5"/>
      <c r="I31" s="37"/>
      <c r="J31" s="37"/>
      <c r="K31" s="70">
        <v>45246</v>
      </c>
      <c r="L31" s="39"/>
      <c r="M31" s="39"/>
      <c r="N31" s="39"/>
      <c r="O31" s="5"/>
      <c r="P31" s="42"/>
      <c r="Q31" s="42"/>
      <c r="R31" s="43">
        <v>44944</v>
      </c>
      <c r="S31" s="22"/>
      <c r="T31" s="22"/>
      <c r="U31" s="22"/>
      <c r="V31" s="6"/>
      <c r="W31" s="6"/>
      <c r="X31" s="8"/>
      <c r="Y31" s="5"/>
      <c r="Z31" s="47"/>
      <c r="AA31" s="46"/>
      <c r="AB31" s="47">
        <v>45031</v>
      </c>
      <c r="AC31" s="19"/>
      <c r="AD31" s="19"/>
      <c r="AE31" s="20"/>
      <c r="AF31" s="5"/>
      <c r="AG31" s="5"/>
      <c r="AH31" s="2"/>
      <c r="AI31" s="7"/>
    </row>
    <row r="32" spans="1:35">
      <c r="A32" s="16" t="s">
        <v>29</v>
      </c>
      <c r="B32" s="31"/>
      <c r="C32" s="31"/>
      <c r="D32" s="31"/>
      <c r="E32" s="34"/>
      <c r="F32" s="34"/>
      <c r="G32" s="34"/>
      <c r="H32" s="5">
        <f>SUM(B32,C32,D32,E32,F32,G32)</f>
        <v>0</v>
      </c>
      <c r="I32" s="37"/>
      <c r="J32" s="37"/>
      <c r="K32" s="37"/>
      <c r="L32" s="39"/>
      <c r="M32" s="39"/>
      <c r="N32" s="39">
        <v>1</v>
      </c>
      <c r="O32" s="5">
        <f>SUM(I32,J32,K32,L32,M32,N32)</f>
        <v>1</v>
      </c>
      <c r="P32" s="42"/>
      <c r="Q32" s="42"/>
      <c r="R32" s="42"/>
      <c r="S32" s="22"/>
      <c r="T32" s="22"/>
      <c r="U32" s="22"/>
      <c r="V32" s="6"/>
      <c r="W32" s="6"/>
      <c r="X32" s="6"/>
      <c r="Y32" s="5">
        <f>SUM(P32,Q32,R32,S32,T32,U32,V32,W32,X32)</f>
        <v>0</v>
      </c>
      <c r="Z32" s="46"/>
      <c r="AA32" s="46"/>
      <c r="AB32" s="46"/>
      <c r="AC32" s="19"/>
      <c r="AD32" s="19"/>
      <c r="AE32" s="19">
        <v>1</v>
      </c>
      <c r="AF32" s="5">
        <f>SUM(Z32,AA32,AB32,AC32,AD32,AE32)</f>
        <v>1</v>
      </c>
      <c r="AG32" s="5">
        <f>SUM(H32,O32,Y32,AF32)</f>
        <v>2</v>
      </c>
      <c r="AH32" s="2">
        <v>34</v>
      </c>
      <c r="AI32" s="7">
        <f>AG32/AH32</f>
        <v>5.8823529411764705E-2</v>
      </c>
    </row>
    <row r="33" spans="1:35">
      <c r="A33" s="16"/>
      <c r="B33" s="31"/>
      <c r="C33" s="31"/>
      <c r="D33" s="31"/>
      <c r="E33" s="34"/>
      <c r="F33" s="34"/>
      <c r="G33" s="34"/>
      <c r="H33" s="5"/>
      <c r="I33" s="37"/>
      <c r="J33" s="37"/>
      <c r="K33" s="70"/>
      <c r="L33" s="39"/>
      <c r="M33" s="39"/>
      <c r="N33" s="40">
        <v>45270</v>
      </c>
      <c r="O33" s="5"/>
      <c r="P33" s="42"/>
      <c r="Q33" s="42"/>
      <c r="R33" s="43"/>
      <c r="S33" s="22"/>
      <c r="T33" s="22"/>
      <c r="U33" s="22"/>
      <c r="V33" s="6"/>
      <c r="W33" s="6"/>
      <c r="X33" s="6"/>
      <c r="Y33" s="5"/>
      <c r="Z33" s="46"/>
      <c r="AA33" s="46"/>
      <c r="AB33" s="46"/>
      <c r="AC33" s="20"/>
      <c r="AD33" s="19"/>
      <c r="AE33" s="20">
        <v>45054</v>
      </c>
      <c r="AF33" s="5"/>
      <c r="AG33" s="5"/>
      <c r="AH33" s="2"/>
      <c r="AI33" s="7"/>
    </row>
    <row r="34" spans="1:35">
      <c r="A34" s="16" t="s">
        <v>43</v>
      </c>
      <c r="B34" s="31"/>
      <c r="C34" s="31"/>
      <c r="D34" s="31"/>
      <c r="E34" s="34"/>
      <c r="F34" s="34"/>
      <c r="G34" s="34"/>
      <c r="H34" s="5">
        <f>SUM(B34,C34,D34,E34,F34,G34)</f>
        <v>0</v>
      </c>
      <c r="I34" s="37"/>
      <c r="J34" s="37"/>
      <c r="K34" s="37"/>
      <c r="L34" s="39"/>
      <c r="M34" s="39"/>
      <c r="N34" s="39">
        <v>1</v>
      </c>
      <c r="O34" s="5">
        <f>SUM(I34,J34,K34,L34,M34,N34)</f>
        <v>1</v>
      </c>
      <c r="P34" s="42"/>
      <c r="Q34" s="42"/>
      <c r="R34" s="42"/>
      <c r="S34" s="22"/>
      <c r="T34" s="22"/>
      <c r="U34" s="22"/>
      <c r="V34" s="6"/>
      <c r="W34" s="6"/>
      <c r="X34" s="6"/>
      <c r="Y34" s="5">
        <f>SUM(P34,Q34,R34,S34,T34,,V34,W34,X34)</f>
        <v>0</v>
      </c>
      <c r="Z34" s="46"/>
      <c r="AA34" s="46"/>
      <c r="AB34" s="46">
        <v>1</v>
      </c>
      <c r="AC34" s="19"/>
      <c r="AD34" s="19"/>
      <c r="AE34" s="19"/>
      <c r="AF34" s="5">
        <f>SUM(Z34,AA34,AB34,AC34,AD34,AE34)</f>
        <v>1</v>
      </c>
      <c r="AG34" s="5">
        <f>SUM(H34,O34,Y34,AF34)</f>
        <v>2</v>
      </c>
      <c r="AH34" s="2">
        <v>34</v>
      </c>
      <c r="AI34" s="7">
        <f>AG34/AH34</f>
        <v>5.8823529411764705E-2</v>
      </c>
    </row>
    <row r="35" spans="1:35">
      <c r="A35" s="16"/>
      <c r="B35" s="31"/>
      <c r="C35" s="31"/>
      <c r="D35" s="31"/>
      <c r="E35" s="34"/>
      <c r="F35" s="34"/>
      <c r="G35" s="34"/>
      <c r="H35" s="5"/>
      <c r="I35" s="37"/>
      <c r="J35" s="37"/>
      <c r="K35" s="37"/>
      <c r="L35" s="39"/>
      <c r="M35" s="39"/>
      <c r="N35" s="40">
        <v>45278</v>
      </c>
      <c r="O35" s="5"/>
      <c r="P35" s="42"/>
      <c r="Q35" s="42"/>
      <c r="R35" s="42"/>
      <c r="S35" s="22"/>
      <c r="T35" s="22"/>
      <c r="U35" s="22"/>
      <c r="V35" s="6"/>
      <c r="W35" s="6"/>
      <c r="X35" s="6"/>
      <c r="Y35" s="5"/>
      <c r="Z35" s="46"/>
      <c r="AA35" s="46"/>
      <c r="AB35" s="47">
        <v>45038</v>
      </c>
      <c r="AC35" s="19"/>
      <c r="AD35" s="19"/>
      <c r="AE35" s="19"/>
      <c r="AF35" s="5"/>
      <c r="AG35" s="5"/>
      <c r="AH35" s="2"/>
      <c r="AI35" s="7"/>
    </row>
    <row r="36" spans="1:35">
      <c r="A36" s="16" t="s">
        <v>31</v>
      </c>
      <c r="B36" s="31"/>
      <c r="C36" s="31"/>
      <c r="D36" s="31"/>
      <c r="E36" s="34"/>
      <c r="F36" s="34"/>
      <c r="G36" s="34">
        <v>1</v>
      </c>
      <c r="H36" s="5">
        <f>SUM(B36,C36,D36,E36,F36,G36)</f>
        <v>1</v>
      </c>
      <c r="I36" s="37"/>
      <c r="J36" s="37"/>
      <c r="K36" s="37"/>
      <c r="L36" s="39"/>
      <c r="M36" s="39"/>
      <c r="N36" s="39"/>
      <c r="O36" s="5">
        <f>SUM(I36,J36,K36,L36,M36,N36)</f>
        <v>0</v>
      </c>
      <c r="P36" s="42"/>
      <c r="Q36" s="42"/>
      <c r="R36" s="42"/>
      <c r="S36" s="22"/>
      <c r="T36" s="22"/>
      <c r="U36" s="22"/>
      <c r="V36" s="6"/>
      <c r="W36" s="6"/>
      <c r="X36" s="6">
        <v>1</v>
      </c>
      <c r="Y36" s="5">
        <f>SUM(P36,Q36,R36,S36,T36,,V36,W36,X36)</f>
        <v>1</v>
      </c>
      <c r="Z36" s="46"/>
      <c r="AA36" s="46"/>
      <c r="AB36" s="46">
        <v>1</v>
      </c>
      <c r="AC36" s="19"/>
      <c r="AD36" s="19"/>
      <c r="AE36" s="19"/>
      <c r="AF36" s="5">
        <f>SUM(Z36,AA36,AB36,AC36,AD36,AE36)</f>
        <v>1</v>
      </c>
      <c r="AG36" s="5">
        <f>SUM(H36,O36,Y36,AF36)</f>
        <v>3</v>
      </c>
      <c r="AH36" s="2">
        <v>34</v>
      </c>
      <c r="AI36" s="7">
        <f>AG36/AH36</f>
        <v>8.8235294117647065E-2</v>
      </c>
    </row>
    <row r="37" spans="1:35">
      <c r="A37" s="16"/>
      <c r="B37" s="31"/>
      <c r="C37" s="31"/>
      <c r="D37" s="31"/>
      <c r="E37" s="34"/>
      <c r="F37" s="34"/>
      <c r="G37" s="35">
        <v>45201</v>
      </c>
      <c r="H37" s="5"/>
      <c r="I37" s="37"/>
      <c r="J37" s="37"/>
      <c r="K37" s="37"/>
      <c r="L37" s="39"/>
      <c r="M37" s="39"/>
      <c r="N37" s="40"/>
      <c r="O37" s="5"/>
      <c r="P37" s="42"/>
      <c r="Q37" s="42"/>
      <c r="R37" s="42"/>
      <c r="S37" s="22"/>
      <c r="T37" s="22"/>
      <c r="U37" s="22"/>
      <c r="V37" s="6"/>
      <c r="W37" s="6"/>
      <c r="X37" s="8">
        <v>45003</v>
      </c>
      <c r="Y37" s="5"/>
      <c r="Z37" s="46"/>
      <c r="AA37" s="46"/>
      <c r="AB37" s="47">
        <v>45038</v>
      </c>
      <c r="AC37" s="19"/>
      <c r="AD37" s="19"/>
      <c r="AE37" s="20"/>
      <c r="AF37" s="5"/>
      <c r="AG37" s="5"/>
      <c r="AH37" s="2"/>
      <c r="AI37" s="2"/>
    </row>
    <row r="38" spans="1:35">
      <c r="A38" s="16" t="s">
        <v>32</v>
      </c>
      <c r="B38" s="31"/>
      <c r="C38" s="31"/>
      <c r="D38" s="31"/>
      <c r="E38" s="34"/>
      <c r="F38" s="34"/>
      <c r="G38" s="34"/>
      <c r="H38" s="5">
        <f>SUM(B38,C38,D38,E38,F38,G38)</f>
        <v>0</v>
      </c>
      <c r="I38" s="37"/>
      <c r="J38" s="37"/>
      <c r="K38" s="37"/>
      <c r="L38" s="39"/>
      <c r="M38" s="39"/>
      <c r="N38" s="39">
        <v>1</v>
      </c>
      <c r="O38" s="5">
        <f>I38+J38+K38+L38+M38+N38</f>
        <v>1</v>
      </c>
      <c r="P38" s="42"/>
      <c r="Q38" s="42"/>
      <c r="R38" s="42"/>
      <c r="S38" s="22"/>
      <c r="T38" s="22"/>
      <c r="U38" s="22"/>
      <c r="V38" s="6"/>
      <c r="W38" s="6"/>
      <c r="X38" s="6"/>
      <c r="Y38" s="5">
        <f>SUM(P38,Q38,R38,S38,T38,,V38,W38,X38)</f>
        <v>0</v>
      </c>
      <c r="Z38" s="46"/>
      <c r="AA38" s="46"/>
      <c r="AB38" s="46">
        <v>1</v>
      </c>
      <c r="AC38" s="19"/>
      <c r="AD38" s="19"/>
      <c r="AE38" s="19"/>
      <c r="AF38" s="5">
        <f>SUM(Z38,AA38,AB38,AC38,AD38,AE38)</f>
        <v>1</v>
      </c>
      <c r="AG38" s="5">
        <f>SUM(H38,O38,Y38,AF38)</f>
        <v>2</v>
      </c>
      <c r="AH38" s="2">
        <v>68</v>
      </c>
      <c r="AI38" s="7">
        <f>AG38/AH38</f>
        <v>2.9411764705882353E-2</v>
      </c>
    </row>
    <row r="39" spans="1:35">
      <c r="A39" s="16"/>
      <c r="B39" s="31"/>
      <c r="C39" s="31"/>
      <c r="D39" s="31"/>
      <c r="E39" s="34"/>
      <c r="F39" s="34"/>
      <c r="G39" s="34"/>
      <c r="H39" s="5"/>
      <c r="I39" s="37"/>
      <c r="J39" s="37"/>
      <c r="K39" s="70"/>
      <c r="L39" s="39"/>
      <c r="M39" s="39"/>
      <c r="N39" s="40">
        <v>45274</v>
      </c>
      <c r="O39" s="5"/>
      <c r="P39" s="42"/>
      <c r="Q39" s="42"/>
      <c r="R39" s="42"/>
      <c r="S39" s="22"/>
      <c r="T39" s="22"/>
      <c r="U39" s="22"/>
      <c r="V39" s="6"/>
      <c r="W39" s="6"/>
      <c r="X39" s="6"/>
      <c r="Y39" s="5"/>
      <c r="Z39" s="46"/>
      <c r="AA39" s="46"/>
      <c r="AB39" s="47">
        <v>45041</v>
      </c>
      <c r="AC39" s="19"/>
      <c r="AD39" s="19"/>
      <c r="AE39" s="19"/>
      <c r="AF39" s="5"/>
      <c r="AG39" s="5"/>
      <c r="AH39" s="2"/>
      <c r="AI39" s="2"/>
    </row>
    <row r="40" spans="1:35">
      <c r="A40" s="16"/>
      <c r="B40" s="31"/>
      <c r="C40" s="31"/>
      <c r="D40" s="31"/>
      <c r="E40" s="34"/>
      <c r="F40" s="34"/>
      <c r="G40" s="34"/>
      <c r="H40" s="5">
        <f>SUM(B40,C40,D40,E40,F40,G40)</f>
        <v>0</v>
      </c>
      <c r="I40" s="37"/>
      <c r="J40" s="37"/>
      <c r="K40" s="37"/>
      <c r="L40" s="39"/>
      <c r="M40" s="39"/>
      <c r="N40" s="39"/>
      <c r="O40" s="5">
        <f>SUM(I40,J40,K40,L40,M40,N40)</f>
        <v>0</v>
      </c>
      <c r="P40" s="42"/>
      <c r="Q40" s="42"/>
      <c r="R40" s="42"/>
      <c r="S40" s="22"/>
      <c r="T40" s="22"/>
      <c r="U40" s="22"/>
      <c r="V40" s="6"/>
      <c r="W40" s="6"/>
      <c r="X40" s="6"/>
      <c r="Y40" s="5">
        <f>SUM(P40,Q40,R40,S40,T40,,V40,W40,X40)</f>
        <v>0</v>
      </c>
      <c r="Z40" s="46"/>
      <c r="AA40" s="46"/>
      <c r="AB40" s="46"/>
      <c r="AC40" s="19"/>
      <c r="AD40" s="19"/>
      <c r="AE40" s="19"/>
      <c r="AF40" s="5">
        <f>SUM(Z40,AA40,AB40,AC40,AD40,AE40)</f>
        <v>0</v>
      </c>
      <c r="AG40" s="5">
        <f>SUM(H40,O40,Y40,AF40)</f>
        <v>0</v>
      </c>
      <c r="AH40" s="2">
        <v>68</v>
      </c>
      <c r="AI40" s="7">
        <f>AG40/AH40</f>
        <v>0</v>
      </c>
    </row>
    <row r="41" spans="1:35">
      <c r="A41" s="16"/>
      <c r="B41" s="29"/>
      <c r="C41" s="29"/>
      <c r="D41" s="29"/>
      <c r="E41" s="55"/>
      <c r="F41" s="55"/>
      <c r="G41" s="56"/>
      <c r="H41" s="2"/>
      <c r="I41" s="54"/>
      <c r="J41" s="54"/>
      <c r="K41" s="54"/>
      <c r="L41" s="75"/>
      <c r="M41" s="75"/>
      <c r="N41" s="75"/>
      <c r="O41" s="2"/>
      <c r="P41" s="77"/>
      <c r="Q41" s="77"/>
      <c r="R41" s="77"/>
      <c r="S41" s="78"/>
      <c r="T41" s="78"/>
      <c r="U41" s="78"/>
      <c r="V41" s="12"/>
      <c r="W41" s="12"/>
      <c r="X41" s="12"/>
      <c r="Y41" s="2"/>
      <c r="Z41" s="84"/>
      <c r="AA41" s="84"/>
      <c r="AB41" s="84"/>
      <c r="AC41" s="48"/>
      <c r="AD41" s="48"/>
      <c r="AE41" s="88"/>
      <c r="AF41" s="2"/>
      <c r="AG41" s="2"/>
      <c r="AH41" s="2"/>
      <c r="AI41" s="2"/>
    </row>
    <row r="42" spans="1:35">
      <c r="H42">
        <f>SUM(H4:H41)</f>
        <v>12</v>
      </c>
      <c r="O42">
        <f>SUM(O4+O6+O8+O10+O12+O14+O16+O18+O20+O22+O24+O26+O28+O30+O32+O34+O36+O38+O40+P42)</f>
        <v>13</v>
      </c>
      <c r="Y42">
        <f>SUM(Y4:Y41)</f>
        <v>12</v>
      </c>
      <c r="AF42">
        <f>SUM(AF4:AF41)</f>
        <v>22</v>
      </c>
      <c r="AG42">
        <f>SUM(B42:AF42)</f>
        <v>59</v>
      </c>
      <c r="AH42" s="2">
        <f>SUM(AH4:AH41)</f>
        <v>1156</v>
      </c>
      <c r="AI42" s="7">
        <f>AG42/AH42</f>
        <v>5.1038062283737022E-2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AI42"/>
  <sheetViews>
    <sheetView topLeftCell="M1" workbookViewId="0">
      <selection activeCell="AC2" sqref="AC2:AE41"/>
    </sheetView>
  </sheetViews>
  <sheetFormatPr defaultRowHeight="14.4"/>
  <cols>
    <col min="1" max="1" width="40.6640625" customWidth="1"/>
  </cols>
  <sheetData>
    <row r="1" spans="1:35">
      <c r="A1" s="26" t="s">
        <v>0</v>
      </c>
      <c r="B1" s="28" t="s">
        <v>1</v>
      </c>
      <c r="C1" s="28"/>
      <c r="D1" s="28"/>
      <c r="E1" s="28"/>
      <c r="F1" s="28"/>
      <c r="G1" s="28"/>
      <c r="H1" s="28"/>
      <c r="I1" s="28" t="s">
        <v>2</v>
      </c>
      <c r="J1" s="28"/>
      <c r="K1" s="28"/>
      <c r="L1" s="28"/>
      <c r="M1" s="28"/>
      <c r="N1" s="28"/>
      <c r="O1" s="28"/>
      <c r="P1" s="28" t="s">
        <v>3</v>
      </c>
      <c r="Q1" s="28"/>
      <c r="R1" s="28"/>
      <c r="S1" s="28"/>
      <c r="T1" s="28"/>
      <c r="U1" s="28"/>
      <c r="V1" s="28"/>
      <c r="W1" s="28"/>
      <c r="X1" s="28"/>
      <c r="Y1" s="28"/>
      <c r="Z1" s="28" t="s">
        <v>4</v>
      </c>
      <c r="AA1" s="28"/>
      <c r="AB1" s="28"/>
      <c r="AC1" s="28"/>
      <c r="AD1" s="28"/>
      <c r="AE1" s="28"/>
      <c r="AF1" s="28"/>
      <c r="AG1" s="28"/>
      <c r="AH1" s="28"/>
      <c r="AI1" s="28"/>
    </row>
    <row r="2" spans="1:35" ht="13.2" customHeight="1">
      <c r="A2" s="17" t="s">
        <v>0</v>
      </c>
      <c r="B2" s="29" t="s">
        <v>5</v>
      </c>
      <c r="C2" s="29"/>
      <c r="D2" s="29"/>
      <c r="E2" s="33" t="s">
        <v>6</v>
      </c>
      <c r="F2" s="33"/>
      <c r="G2" s="33"/>
      <c r="H2" s="3"/>
      <c r="I2" s="36" t="s">
        <v>7</v>
      </c>
      <c r="J2" s="36"/>
      <c r="K2" s="36"/>
      <c r="L2" s="38" t="s">
        <v>8</v>
      </c>
      <c r="M2" s="38"/>
      <c r="N2" s="38"/>
      <c r="O2" s="3"/>
      <c r="P2" s="41" t="s">
        <v>9</v>
      </c>
      <c r="Q2" s="41"/>
      <c r="R2" s="41"/>
      <c r="S2" s="21" t="s">
        <v>10</v>
      </c>
      <c r="T2" s="21"/>
      <c r="U2" s="21"/>
      <c r="V2" s="4" t="s">
        <v>11</v>
      </c>
      <c r="W2" s="4"/>
      <c r="X2" s="4"/>
      <c r="Y2" s="3"/>
      <c r="Z2" s="45" t="s">
        <v>12</v>
      </c>
      <c r="AA2" s="45"/>
      <c r="AB2" s="45"/>
      <c r="AC2" s="18" t="s">
        <v>13</v>
      </c>
      <c r="AD2" s="18"/>
      <c r="AE2" s="18"/>
      <c r="AF2" s="3"/>
      <c r="AG2" s="3"/>
      <c r="AH2" s="2"/>
      <c r="AI2" s="2"/>
    </row>
    <row r="3" spans="1:35" ht="85.2" customHeight="1">
      <c r="A3" s="16" t="s">
        <v>14</v>
      </c>
      <c r="B3" s="30" t="s">
        <v>15</v>
      </c>
      <c r="C3" s="30" t="s">
        <v>16</v>
      </c>
      <c r="D3" s="30" t="s">
        <v>17</v>
      </c>
      <c r="E3" s="33" t="s">
        <v>15</v>
      </c>
      <c r="F3" s="33" t="s">
        <v>16</v>
      </c>
      <c r="G3" s="33" t="s">
        <v>17</v>
      </c>
      <c r="H3" s="1" t="s">
        <v>53</v>
      </c>
      <c r="I3" s="36" t="s">
        <v>15</v>
      </c>
      <c r="J3" s="36" t="s">
        <v>16</v>
      </c>
      <c r="K3" s="36" t="s">
        <v>17</v>
      </c>
      <c r="L3" s="38" t="s">
        <v>15</v>
      </c>
      <c r="M3" s="38" t="s">
        <v>16</v>
      </c>
      <c r="N3" s="38" t="s">
        <v>17</v>
      </c>
      <c r="O3" s="1" t="s">
        <v>54</v>
      </c>
      <c r="P3" s="41" t="s">
        <v>15</v>
      </c>
      <c r="Q3" s="41" t="s">
        <v>16</v>
      </c>
      <c r="R3" s="41" t="s">
        <v>17</v>
      </c>
      <c r="S3" s="21" t="s">
        <v>15</v>
      </c>
      <c r="T3" s="21" t="s">
        <v>16</v>
      </c>
      <c r="U3" s="21" t="s">
        <v>17</v>
      </c>
      <c r="V3" s="4" t="s">
        <v>15</v>
      </c>
      <c r="W3" s="4" t="s">
        <v>16</v>
      </c>
      <c r="X3" s="4" t="s">
        <v>17</v>
      </c>
      <c r="Y3" s="1" t="s">
        <v>55</v>
      </c>
      <c r="Z3" s="45" t="s">
        <v>15</v>
      </c>
      <c r="AA3" s="45" t="s">
        <v>16</v>
      </c>
      <c r="AB3" s="45" t="s">
        <v>17</v>
      </c>
      <c r="AC3" s="18" t="s">
        <v>15</v>
      </c>
      <c r="AD3" s="18" t="s">
        <v>16</v>
      </c>
      <c r="AE3" s="18" t="s">
        <v>17</v>
      </c>
      <c r="AF3" s="1" t="s">
        <v>56</v>
      </c>
      <c r="AG3" s="1" t="s">
        <v>20</v>
      </c>
      <c r="AH3" s="1" t="s">
        <v>21</v>
      </c>
      <c r="AI3" s="1" t="s">
        <v>22</v>
      </c>
    </row>
    <row r="4" spans="1:35">
      <c r="A4" s="16" t="s">
        <v>23</v>
      </c>
      <c r="B4" s="31"/>
      <c r="C4" s="31"/>
      <c r="D4" s="31">
        <v>1</v>
      </c>
      <c r="E4" s="34"/>
      <c r="F4" s="34"/>
      <c r="G4" s="34"/>
      <c r="H4" s="5">
        <f>SUM(B4,C4,D4,E4,F4,G4)</f>
        <v>1</v>
      </c>
      <c r="I4" s="37"/>
      <c r="J4" s="71"/>
      <c r="K4" s="37"/>
      <c r="L4" s="39"/>
      <c r="M4" s="39"/>
      <c r="N4" s="39">
        <v>1</v>
      </c>
      <c r="O4" s="5">
        <f>SUM(I4,J4,K4,L4,M4,N4)</f>
        <v>1</v>
      </c>
      <c r="P4" s="42"/>
      <c r="Q4" s="42"/>
      <c r="R4" s="42"/>
      <c r="S4" s="22"/>
      <c r="T4" s="22"/>
      <c r="U4" s="22">
        <v>1</v>
      </c>
      <c r="V4" s="6"/>
      <c r="W4" s="6"/>
      <c r="X4" s="6"/>
      <c r="Y4" s="5">
        <f>SUM(P4,Q4,R4,S4,T4,U4,V4,W4,X4)</f>
        <v>1</v>
      </c>
      <c r="Z4" s="46"/>
      <c r="AA4" s="46"/>
      <c r="AB4" s="46">
        <v>1</v>
      </c>
      <c r="AC4" s="19"/>
      <c r="AD4" s="19"/>
      <c r="AE4" s="19"/>
      <c r="AF4" s="5">
        <f>SUM(Z4,AA4,AB4,AC4,AD4,AE4)</f>
        <v>1</v>
      </c>
      <c r="AG4" s="5">
        <f>SUM(H4,O4,Y4,AF4)</f>
        <v>4</v>
      </c>
      <c r="AH4" s="2">
        <v>102</v>
      </c>
      <c r="AI4" s="7">
        <f>AG4/AH4</f>
        <v>3.9215686274509803E-2</v>
      </c>
    </row>
    <row r="5" spans="1:35">
      <c r="A5" s="16"/>
      <c r="B5" s="32"/>
      <c r="C5" s="31"/>
      <c r="D5" s="32">
        <v>45182</v>
      </c>
      <c r="E5" s="34"/>
      <c r="F5" s="34"/>
      <c r="G5" s="34"/>
      <c r="H5" s="5"/>
      <c r="I5" s="37"/>
      <c r="J5" s="37"/>
      <c r="K5" s="70"/>
      <c r="L5" s="39"/>
      <c r="M5" s="39"/>
      <c r="N5" s="40">
        <v>45266</v>
      </c>
      <c r="O5" s="5"/>
      <c r="P5" s="42"/>
      <c r="Q5" s="42"/>
      <c r="R5" s="43"/>
      <c r="S5" s="22"/>
      <c r="T5" s="22"/>
      <c r="U5" s="23">
        <v>44977</v>
      </c>
      <c r="V5" s="6"/>
      <c r="W5" s="6"/>
      <c r="X5" s="6"/>
      <c r="Y5" s="5"/>
      <c r="Z5" s="46"/>
      <c r="AA5" s="46"/>
      <c r="AB5" s="47">
        <v>45041</v>
      </c>
      <c r="AC5" s="19"/>
      <c r="AD5" s="19"/>
      <c r="AE5" s="19"/>
      <c r="AF5" s="5"/>
      <c r="AG5" s="5"/>
      <c r="AH5" s="2"/>
      <c r="AI5" s="2"/>
    </row>
    <row r="6" spans="1:35">
      <c r="A6" s="16" t="s">
        <v>37</v>
      </c>
      <c r="B6" s="31"/>
      <c r="C6" s="31"/>
      <c r="D6" s="31">
        <v>1</v>
      </c>
      <c r="E6" s="34"/>
      <c r="F6" s="34"/>
      <c r="G6" s="34"/>
      <c r="H6" s="5">
        <f>SUM(B6,C6,D6,E6,F6,G6)</f>
        <v>1</v>
      </c>
      <c r="I6" s="37"/>
      <c r="J6" s="37"/>
      <c r="K6" s="37"/>
      <c r="L6" s="39"/>
      <c r="M6" s="39"/>
      <c r="N6" s="39"/>
      <c r="O6" s="5">
        <f>SUM(I6,J6,K6,L6,M6,N6)</f>
        <v>0</v>
      </c>
      <c r="P6" s="42"/>
      <c r="Q6" s="42"/>
      <c r="R6" s="42">
        <v>1</v>
      </c>
      <c r="S6" s="22"/>
      <c r="T6" s="22"/>
      <c r="U6" s="22"/>
      <c r="V6" s="6"/>
      <c r="W6" s="6"/>
      <c r="X6" s="6">
        <v>1</v>
      </c>
      <c r="Y6" s="5">
        <f>SUM(P6,Q6,R6,S6,T6,U6,V6,W6,X6)</f>
        <v>2</v>
      </c>
      <c r="Z6" s="46"/>
      <c r="AA6" s="46"/>
      <c r="AB6" s="46">
        <v>1</v>
      </c>
      <c r="AC6" s="19"/>
      <c r="AD6" s="19"/>
      <c r="AE6" s="19">
        <v>1</v>
      </c>
      <c r="AF6" s="5">
        <f>SUM(Z6,AA6,AB6,AC6,AD6,AE6)</f>
        <v>2</v>
      </c>
      <c r="AG6" s="5">
        <f>SUM(H6,O6,Y6,AF6)</f>
        <v>5</v>
      </c>
      <c r="AH6" s="2">
        <v>102</v>
      </c>
      <c r="AI6" s="7">
        <f>AG6/AH6</f>
        <v>4.9019607843137254E-2</v>
      </c>
    </row>
    <row r="7" spans="1:35">
      <c r="A7" s="16"/>
      <c r="B7" s="31"/>
      <c r="C7" s="31"/>
      <c r="D7" s="32">
        <v>45183</v>
      </c>
      <c r="E7" s="34"/>
      <c r="F7" s="34"/>
      <c r="G7" s="34"/>
      <c r="H7" s="5"/>
      <c r="I7" s="37"/>
      <c r="J7" s="37"/>
      <c r="K7" s="37"/>
      <c r="L7" s="39"/>
      <c r="M7" s="39"/>
      <c r="N7" s="39"/>
      <c r="O7" s="5"/>
      <c r="P7" s="42"/>
      <c r="Q7" s="42"/>
      <c r="R7" s="43">
        <v>44950</v>
      </c>
      <c r="S7" s="22"/>
      <c r="T7" s="22"/>
      <c r="U7" s="22"/>
      <c r="V7" s="6"/>
      <c r="W7" s="6"/>
      <c r="X7" s="8">
        <v>44992</v>
      </c>
      <c r="Y7" s="5"/>
      <c r="Z7" s="46"/>
      <c r="AA7" s="46"/>
      <c r="AB7" s="47">
        <v>45026</v>
      </c>
      <c r="AC7" s="19"/>
      <c r="AD7" s="19"/>
      <c r="AE7" s="20">
        <v>45054</v>
      </c>
      <c r="AF7" s="5"/>
      <c r="AG7" s="5"/>
      <c r="AH7" s="2"/>
      <c r="AI7" s="7"/>
    </row>
    <row r="8" spans="1:35">
      <c r="A8" s="16" t="s">
        <v>25</v>
      </c>
      <c r="B8" s="31"/>
      <c r="C8" s="31"/>
      <c r="D8" s="31">
        <v>1</v>
      </c>
      <c r="E8" s="34"/>
      <c r="F8" s="34"/>
      <c r="G8" s="68">
        <v>1</v>
      </c>
      <c r="H8" s="5">
        <f>SUM(B8,C8,D8,E8,F8,G8)</f>
        <v>2</v>
      </c>
      <c r="I8" s="37"/>
      <c r="J8" s="37"/>
      <c r="K8" s="37"/>
      <c r="L8" s="39"/>
      <c r="M8" s="39"/>
      <c r="N8" s="39">
        <v>1</v>
      </c>
      <c r="O8" s="5">
        <f>SUM(I8,J8,K8,L8,M8,N8)</f>
        <v>1</v>
      </c>
      <c r="P8" s="42"/>
      <c r="Q8" s="42"/>
      <c r="R8" s="42"/>
      <c r="S8" s="22"/>
      <c r="T8" s="22"/>
      <c r="U8" s="22">
        <v>1</v>
      </c>
      <c r="V8" s="6"/>
      <c r="W8" s="6"/>
      <c r="X8" s="6">
        <v>1</v>
      </c>
      <c r="Y8" s="5">
        <f>SUM(P8,Q8,R8,S8,T8,U8,V8,W8,X8)</f>
        <v>2</v>
      </c>
      <c r="Z8" s="46"/>
      <c r="AA8" s="46"/>
      <c r="AB8" s="46"/>
      <c r="AC8" s="19"/>
      <c r="AD8" s="19"/>
      <c r="AE8" s="19">
        <v>1</v>
      </c>
      <c r="AF8" s="5">
        <f>SUM(Z8,AA8,AB8,AC8,AD8,AE8)</f>
        <v>1</v>
      </c>
      <c r="AG8" s="5">
        <f>SUM(H8,O8,Y8,AF8)</f>
        <v>6</v>
      </c>
      <c r="AH8" s="2">
        <v>102</v>
      </c>
      <c r="AI8" s="7">
        <f>AG8/AH8</f>
        <v>5.8823529411764705E-2</v>
      </c>
    </row>
    <row r="9" spans="1:35">
      <c r="A9" s="16"/>
      <c r="B9" s="31"/>
      <c r="C9" s="31"/>
      <c r="D9" s="32">
        <v>45184</v>
      </c>
      <c r="E9" s="34"/>
      <c r="F9" s="34"/>
      <c r="G9" s="74">
        <v>45221</v>
      </c>
      <c r="H9" s="5"/>
      <c r="I9" s="37"/>
      <c r="J9" s="37"/>
      <c r="K9" s="70"/>
      <c r="L9" s="39"/>
      <c r="M9" s="39"/>
      <c r="N9" s="40">
        <v>45286</v>
      </c>
      <c r="O9" s="5"/>
      <c r="P9" s="42"/>
      <c r="Q9" s="42"/>
      <c r="R9" s="42"/>
      <c r="S9" s="22"/>
      <c r="T9" s="22"/>
      <c r="U9" s="23">
        <v>44963</v>
      </c>
      <c r="V9" s="6"/>
      <c r="W9" s="6"/>
      <c r="X9" s="8">
        <v>45004</v>
      </c>
      <c r="Y9" s="5"/>
      <c r="Z9" s="46"/>
      <c r="AA9" s="46"/>
      <c r="AB9" s="47"/>
      <c r="AC9" s="19"/>
      <c r="AD9" s="19"/>
      <c r="AE9" s="20">
        <v>45053</v>
      </c>
      <c r="AF9" s="5"/>
      <c r="AG9" s="5"/>
      <c r="AH9" s="2"/>
      <c r="AI9" s="7"/>
    </row>
    <row r="10" spans="1:35">
      <c r="A10" s="16" t="s">
        <v>47</v>
      </c>
      <c r="B10" s="31"/>
      <c r="C10" s="31"/>
      <c r="D10" s="31">
        <v>1</v>
      </c>
      <c r="E10" s="34"/>
      <c r="F10" s="34"/>
      <c r="G10" s="34">
        <v>1</v>
      </c>
      <c r="H10" s="5">
        <f>SUM(B10,C10,D10,E10,F10,G10)</f>
        <v>2</v>
      </c>
      <c r="I10" s="37"/>
      <c r="J10" s="37"/>
      <c r="K10" s="37"/>
      <c r="L10" s="39"/>
      <c r="M10" s="39"/>
      <c r="N10" s="39">
        <v>1</v>
      </c>
      <c r="O10" s="5">
        <f>SUM(I10,J10,K10,L10,M10,N10)</f>
        <v>1</v>
      </c>
      <c r="P10" s="42"/>
      <c r="Q10" s="42"/>
      <c r="R10" s="42">
        <v>1</v>
      </c>
      <c r="S10" s="22"/>
      <c r="T10" s="22"/>
      <c r="U10" s="22">
        <v>1</v>
      </c>
      <c r="V10" s="6"/>
      <c r="W10" s="6"/>
      <c r="X10" s="6"/>
      <c r="Y10" s="5">
        <f>SUM(P10,Q10,R10,S10,T10,U10,V10,W10,X10)</f>
        <v>2</v>
      </c>
      <c r="Z10" s="46"/>
      <c r="AA10" s="46"/>
      <c r="AB10" s="46">
        <v>2</v>
      </c>
      <c r="AC10" s="19"/>
      <c r="AD10" s="19"/>
      <c r="AE10" s="19"/>
      <c r="AF10" s="5">
        <f>SUM(Z10,AA10,AB10,AC10,AD10,AE10)</f>
        <v>2</v>
      </c>
      <c r="AG10" s="5">
        <f>SUM(H10,O10,Y10,AF10)</f>
        <v>7</v>
      </c>
      <c r="AH10" s="2">
        <v>102</v>
      </c>
      <c r="AI10" s="7">
        <f>AG10/AH10</f>
        <v>6.8627450980392163E-2</v>
      </c>
    </row>
    <row r="11" spans="1:35" ht="43.2">
      <c r="A11" s="16"/>
      <c r="B11" s="31"/>
      <c r="C11" s="31"/>
      <c r="D11" s="32">
        <v>45180</v>
      </c>
      <c r="E11" s="34"/>
      <c r="F11" s="34"/>
      <c r="G11" s="35">
        <v>45224</v>
      </c>
      <c r="H11" s="5"/>
      <c r="I11" s="37"/>
      <c r="J11" s="37"/>
      <c r="K11" s="37"/>
      <c r="L11" s="39"/>
      <c r="M11" s="39"/>
      <c r="N11" s="40">
        <v>45268</v>
      </c>
      <c r="O11" s="5"/>
      <c r="P11" s="42"/>
      <c r="Q11" s="42"/>
      <c r="R11" s="43">
        <v>44945</v>
      </c>
      <c r="S11" s="22"/>
      <c r="T11" s="79"/>
      <c r="U11" s="23">
        <v>44985</v>
      </c>
      <c r="V11" s="6"/>
      <c r="W11" s="6"/>
      <c r="X11" s="6"/>
      <c r="Y11" s="5"/>
      <c r="Z11" s="46"/>
      <c r="AA11" s="46"/>
      <c r="AB11" s="47" t="s">
        <v>57</v>
      </c>
      <c r="AC11" s="19"/>
      <c r="AD11" s="19"/>
      <c r="AE11" s="20"/>
      <c r="AF11" s="5"/>
      <c r="AG11" s="5"/>
      <c r="AH11" s="2"/>
      <c r="AI11" s="7"/>
    </row>
    <row r="12" spans="1:35">
      <c r="A12" s="16" t="s">
        <v>48</v>
      </c>
      <c r="B12" s="31"/>
      <c r="C12" s="31"/>
      <c r="D12" s="31"/>
      <c r="E12" s="34"/>
      <c r="F12" s="34"/>
      <c r="G12" s="34">
        <v>1</v>
      </c>
      <c r="H12" s="5">
        <f>SUM(B12,C12,D12,E12,F12,G12)</f>
        <v>1</v>
      </c>
      <c r="I12" s="37"/>
      <c r="J12" s="37"/>
      <c r="K12" s="37"/>
      <c r="L12" s="39"/>
      <c r="M12" s="39"/>
      <c r="N12" s="39">
        <v>1</v>
      </c>
      <c r="O12" s="5">
        <f>SUM(I12,J12,K12,L12,M12,N12)</f>
        <v>1</v>
      </c>
      <c r="P12" s="42"/>
      <c r="Q12" s="42"/>
      <c r="R12" s="42">
        <v>1</v>
      </c>
      <c r="S12" s="22"/>
      <c r="T12" s="79"/>
      <c r="U12" s="22">
        <v>1</v>
      </c>
      <c r="V12" s="6"/>
      <c r="W12" s="6"/>
      <c r="X12" s="6"/>
      <c r="Y12" s="5">
        <f>SUM(P12,Q12,R12,S12,T12,U12,V12,W12,X12)</f>
        <v>2</v>
      </c>
      <c r="Z12" s="46"/>
      <c r="AA12" s="46"/>
      <c r="AB12" s="46">
        <v>1</v>
      </c>
      <c r="AC12" s="19"/>
      <c r="AD12" s="19"/>
      <c r="AE12" s="19"/>
      <c r="AF12" s="5">
        <f>SUM(Z12,AA12,AB12,AC12,AD12,AE12)</f>
        <v>1</v>
      </c>
      <c r="AG12" s="5">
        <f>SUM(H12,O12,Y12,AF12)</f>
        <v>5</v>
      </c>
      <c r="AH12" s="2">
        <v>68</v>
      </c>
      <c r="AI12" s="7">
        <f>AG12/AH12</f>
        <v>7.3529411764705885E-2</v>
      </c>
    </row>
    <row r="13" spans="1:35">
      <c r="A13" s="16"/>
      <c r="B13" s="31"/>
      <c r="C13" s="31"/>
      <c r="D13" s="31"/>
      <c r="E13" s="34"/>
      <c r="F13" s="34"/>
      <c r="G13" s="35">
        <v>45225</v>
      </c>
      <c r="H13" s="5"/>
      <c r="I13" s="37"/>
      <c r="J13" s="37"/>
      <c r="K13" s="37"/>
      <c r="L13" s="39"/>
      <c r="M13" s="39"/>
      <c r="N13" s="40">
        <v>45267</v>
      </c>
      <c r="O13" s="5"/>
      <c r="P13" s="42"/>
      <c r="Q13" s="42"/>
      <c r="R13" s="43">
        <v>44951</v>
      </c>
      <c r="S13" s="22"/>
      <c r="T13" s="22"/>
      <c r="U13" s="23">
        <v>44984</v>
      </c>
      <c r="V13" s="6"/>
      <c r="W13" s="6"/>
      <c r="X13" s="6"/>
      <c r="Y13" s="5"/>
      <c r="Z13" s="46"/>
      <c r="AA13" s="46"/>
      <c r="AB13" s="47">
        <v>45041</v>
      </c>
      <c r="AC13" s="19"/>
      <c r="AD13" s="19"/>
      <c r="AE13" s="20"/>
      <c r="AF13" s="5"/>
      <c r="AG13" s="5"/>
      <c r="AH13" s="2"/>
      <c r="AI13" s="7"/>
    </row>
    <row r="14" spans="1:35">
      <c r="A14" s="16" t="s">
        <v>49</v>
      </c>
      <c r="B14" s="31"/>
      <c r="C14" s="31"/>
      <c r="D14" s="31"/>
      <c r="E14" s="34"/>
      <c r="F14" s="34"/>
      <c r="G14" s="34"/>
      <c r="H14" s="5">
        <f>SUM(B14,C14,D14,E14,F14,G14)</f>
        <v>0</v>
      </c>
      <c r="I14" s="37"/>
      <c r="J14" s="37"/>
      <c r="K14" s="37"/>
      <c r="L14" s="39"/>
      <c r="M14" s="39"/>
      <c r="N14" s="39">
        <v>1</v>
      </c>
      <c r="O14" s="5">
        <f>SUM(I14,J14,K14,L14,M14,N14)</f>
        <v>1</v>
      </c>
      <c r="P14" s="42"/>
      <c r="Q14" s="42"/>
      <c r="R14" s="42"/>
      <c r="S14" s="22"/>
      <c r="T14" s="22"/>
      <c r="U14" s="22"/>
      <c r="V14" s="6"/>
      <c r="W14" s="6"/>
      <c r="X14" s="6"/>
      <c r="Y14" s="5">
        <f>SUM(P14,Q14,R14,S14,T14,U14,V14,W14,X14)</f>
        <v>0</v>
      </c>
      <c r="Z14" s="46"/>
      <c r="AA14" s="46"/>
      <c r="AB14" s="46"/>
      <c r="AC14" s="19"/>
      <c r="AD14" s="19"/>
      <c r="AE14" s="19">
        <v>1</v>
      </c>
      <c r="AF14" s="5">
        <f>SUM(Z14,AA14,AB14,AC14,AD14,AE14)</f>
        <v>1</v>
      </c>
      <c r="AG14" s="5">
        <f>SUM(H14,O14,Y14,AF14)</f>
        <v>2</v>
      </c>
      <c r="AH14" s="2">
        <v>34</v>
      </c>
      <c r="AI14" s="7">
        <f>AG14/AH14</f>
        <v>5.8823529411764705E-2</v>
      </c>
    </row>
    <row r="15" spans="1:35">
      <c r="A15" s="16"/>
      <c r="B15" s="32"/>
      <c r="C15" s="31"/>
      <c r="D15" s="31"/>
      <c r="E15" s="34"/>
      <c r="F15" s="34"/>
      <c r="G15" s="35"/>
      <c r="H15" s="5"/>
      <c r="I15" s="37"/>
      <c r="J15" s="37"/>
      <c r="K15" s="37"/>
      <c r="L15" s="39"/>
      <c r="M15" s="39"/>
      <c r="N15" s="40">
        <v>45285</v>
      </c>
      <c r="O15" s="5"/>
      <c r="P15" s="42"/>
      <c r="Q15" s="42"/>
      <c r="R15" s="43"/>
      <c r="S15" s="22"/>
      <c r="T15" s="22"/>
      <c r="U15" s="23"/>
      <c r="V15" s="6"/>
      <c r="W15" s="6"/>
      <c r="X15" s="8"/>
      <c r="Y15" s="5"/>
      <c r="Z15" s="46"/>
      <c r="AA15" s="46"/>
      <c r="AB15" s="47"/>
      <c r="AC15" s="19"/>
      <c r="AD15" s="19"/>
      <c r="AE15" s="20">
        <v>45052</v>
      </c>
      <c r="AF15" s="5"/>
      <c r="AG15" s="5"/>
      <c r="AH15" s="2"/>
      <c r="AI15" s="7"/>
    </row>
    <row r="16" spans="1:35">
      <c r="A16" s="16" t="s">
        <v>50</v>
      </c>
      <c r="B16" s="31"/>
      <c r="C16" s="31"/>
      <c r="D16" s="31">
        <v>1</v>
      </c>
      <c r="E16" s="34"/>
      <c r="F16" s="34"/>
      <c r="G16" s="34"/>
      <c r="H16" s="5">
        <f>SUM(B16,C16,D16,E16,F16,G16)</f>
        <v>1</v>
      </c>
      <c r="I16" s="37"/>
      <c r="J16" s="37"/>
      <c r="K16" s="37"/>
      <c r="L16" s="39"/>
      <c r="M16" s="39"/>
      <c r="N16" s="39"/>
      <c r="O16" s="5">
        <f>SUM(I16,J16,K16,L16,M16,N16)</f>
        <v>0</v>
      </c>
      <c r="P16" s="42"/>
      <c r="Q16" s="42"/>
      <c r="R16" s="42">
        <v>1</v>
      </c>
      <c r="S16" s="22"/>
      <c r="T16" s="22"/>
      <c r="U16" s="22"/>
      <c r="V16" s="6"/>
      <c r="W16" s="6"/>
      <c r="X16" s="6"/>
      <c r="Y16" s="5">
        <f>SUM(P16,Q16,R16,S16,T16,U16,V16,W16,X16)</f>
        <v>1</v>
      </c>
      <c r="Z16" s="46"/>
      <c r="AA16" s="46"/>
      <c r="AB16" s="46"/>
      <c r="AC16" s="19"/>
      <c r="AD16" s="19"/>
      <c r="AE16" s="19">
        <v>1</v>
      </c>
      <c r="AF16" s="5">
        <f>SUM(Z16,AA16,AB16,AC16,AD16,AE16)</f>
        <v>1</v>
      </c>
      <c r="AG16" s="5">
        <f>SUM(H16,O16,Y16,AF16)</f>
        <v>3</v>
      </c>
      <c r="AH16" s="2">
        <v>34</v>
      </c>
      <c r="AI16" s="7">
        <f>AG16/AH16</f>
        <v>8.8235294117647065E-2</v>
      </c>
    </row>
    <row r="17" spans="1:35">
      <c r="A17" s="16"/>
      <c r="B17" s="31"/>
      <c r="C17" s="31"/>
      <c r="D17" s="32">
        <v>45181</v>
      </c>
      <c r="E17" s="34"/>
      <c r="F17" s="34"/>
      <c r="G17" s="35"/>
      <c r="H17" s="5"/>
      <c r="I17" s="37"/>
      <c r="J17" s="37"/>
      <c r="K17" s="70"/>
      <c r="L17" s="39"/>
      <c r="M17" s="39"/>
      <c r="N17" s="40"/>
      <c r="O17" s="5"/>
      <c r="P17" s="42"/>
      <c r="Q17" s="42"/>
      <c r="R17" s="43">
        <v>44957</v>
      </c>
      <c r="S17" s="22"/>
      <c r="T17" s="22"/>
      <c r="U17" s="23"/>
      <c r="V17" s="6"/>
      <c r="W17" s="6"/>
      <c r="X17" s="6"/>
      <c r="Y17" s="5"/>
      <c r="Z17" s="46"/>
      <c r="AA17" s="46"/>
      <c r="AB17" s="47"/>
      <c r="AC17" s="19"/>
      <c r="AD17" s="19"/>
      <c r="AE17" s="20">
        <v>45054</v>
      </c>
      <c r="AF17" s="5"/>
      <c r="AG17" s="5"/>
      <c r="AH17" s="2"/>
      <c r="AI17" s="7"/>
    </row>
    <row r="18" spans="1:35">
      <c r="A18" s="16" t="s">
        <v>38</v>
      </c>
      <c r="B18" s="31"/>
      <c r="C18" s="31"/>
      <c r="D18" s="31"/>
      <c r="E18" s="34"/>
      <c r="F18" s="34"/>
      <c r="G18" s="34"/>
      <c r="H18" s="5">
        <f>SUM(B18,C18,D18,E18,F18,G18)</f>
        <v>0</v>
      </c>
      <c r="I18" s="37"/>
      <c r="J18" s="37"/>
      <c r="K18" s="37"/>
      <c r="L18" s="39"/>
      <c r="M18" s="39"/>
      <c r="N18" s="39">
        <v>1</v>
      </c>
      <c r="O18" s="5">
        <f>SUM(I18,J18,K18,L18,M18,N18)</f>
        <v>1</v>
      </c>
      <c r="P18" s="42"/>
      <c r="Q18" s="42"/>
      <c r="R18" s="42"/>
      <c r="S18" s="22"/>
      <c r="T18" s="22"/>
      <c r="U18" s="22"/>
      <c r="V18" s="6"/>
      <c r="W18" s="6"/>
      <c r="X18" s="6"/>
      <c r="Y18" s="5">
        <f>SUM(P18,Q18,R18,S18,T18,U18,V18,W18,X18)</f>
        <v>0</v>
      </c>
      <c r="Z18" s="46"/>
      <c r="AA18" s="46"/>
      <c r="AB18" s="46">
        <v>1</v>
      </c>
      <c r="AC18" s="19"/>
      <c r="AD18" s="19"/>
      <c r="AE18" s="19">
        <v>1</v>
      </c>
      <c r="AF18" s="5">
        <f>SUM(Z18,AA18,AB18,AC18,AD18,AE18)</f>
        <v>2</v>
      </c>
      <c r="AG18" s="5">
        <f>SUM(H18,O18,Y18,AF18)</f>
        <v>3</v>
      </c>
      <c r="AH18" s="2">
        <v>68</v>
      </c>
      <c r="AI18" s="7">
        <f>AG18/AH18</f>
        <v>4.4117647058823532E-2</v>
      </c>
    </row>
    <row r="19" spans="1:35">
      <c r="A19" s="16"/>
      <c r="B19" s="31"/>
      <c r="C19" s="31"/>
      <c r="D19" s="32"/>
      <c r="E19" s="34"/>
      <c r="F19" s="34"/>
      <c r="G19" s="34"/>
      <c r="H19" s="5"/>
      <c r="I19" s="37"/>
      <c r="J19" s="37"/>
      <c r="K19" s="37"/>
      <c r="L19" s="39"/>
      <c r="M19" s="39"/>
      <c r="N19" s="40">
        <v>45281</v>
      </c>
      <c r="O19" s="5"/>
      <c r="P19" s="42"/>
      <c r="Q19" s="42"/>
      <c r="R19" s="42"/>
      <c r="S19" s="22"/>
      <c r="T19" s="22"/>
      <c r="U19" s="23"/>
      <c r="V19" s="6"/>
      <c r="W19" s="6"/>
      <c r="X19" s="6"/>
      <c r="Y19" s="5"/>
      <c r="Z19" s="46"/>
      <c r="AA19" s="46"/>
      <c r="AB19" s="47">
        <v>45033</v>
      </c>
      <c r="AC19" s="19"/>
      <c r="AD19" s="19"/>
      <c r="AE19" s="20">
        <v>45048</v>
      </c>
      <c r="AF19" s="5"/>
      <c r="AG19" s="5"/>
      <c r="AH19" s="2"/>
      <c r="AI19" s="7"/>
    </row>
    <row r="20" spans="1:35">
      <c r="A20" s="16" t="s">
        <v>45</v>
      </c>
      <c r="B20" s="31"/>
      <c r="C20" s="31"/>
      <c r="D20" s="31"/>
      <c r="E20" s="34"/>
      <c r="F20" s="34"/>
      <c r="G20" s="34"/>
      <c r="H20" s="5">
        <f>SUM(B20,C20,D20,E20,F20,G20)</f>
        <v>0</v>
      </c>
      <c r="I20" s="37"/>
      <c r="J20" s="37"/>
      <c r="K20" s="37"/>
      <c r="L20" s="39"/>
      <c r="M20" s="39"/>
      <c r="N20" s="39">
        <v>1</v>
      </c>
      <c r="O20" s="5">
        <f>SUM(I20,J20,K20,L20,M20,N20)</f>
        <v>1</v>
      </c>
      <c r="P20" s="42"/>
      <c r="Q20" s="42"/>
      <c r="R20" s="42"/>
      <c r="S20" s="22"/>
      <c r="T20" s="22"/>
      <c r="U20" s="22"/>
      <c r="V20" s="6"/>
      <c r="W20" s="6"/>
      <c r="X20" s="6"/>
      <c r="Y20" s="5">
        <f>SUM(P20,Q20,R20,S20,T20,U20,V20,W20,X20)</f>
        <v>0</v>
      </c>
      <c r="Z20" s="46"/>
      <c r="AA20" s="46"/>
      <c r="AB20" s="46">
        <v>1</v>
      </c>
      <c r="AC20" s="19"/>
      <c r="AD20" s="19"/>
      <c r="AE20" s="19"/>
      <c r="AF20" s="5">
        <f>SUM(Z20,AA20,AB20,AC20,AD20,AE20)</f>
        <v>1</v>
      </c>
      <c r="AG20" s="5">
        <f>SUM(H20,O20,Y20,AF20)</f>
        <v>2</v>
      </c>
      <c r="AH20" s="2">
        <v>34</v>
      </c>
      <c r="AI20" s="7">
        <f>AG20/AH20</f>
        <v>5.8823529411764705E-2</v>
      </c>
    </row>
    <row r="21" spans="1:35">
      <c r="A21" s="16"/>
      <c r="B21" s="31"/>
      <c r="C21" s="31"/>
      <c r="D21" s="31"/>
      <c r="E21" s="34"/>
      <c r="F21" s="34"/>
      <c r="G21" s="34"/>
      <c r="H21" s="5"/>
      <c r="I21" s="37"/>
      <c r="J21" s="37"/>
      <c r="K21" s="37"/>
      <c r="L21" s="39"/>
      <c r="M21" s="39"/>
      <c r="N21" s="40">
        <v>45272</v>
      </c>
      <c r="O21" s="5"/>
      <c r="P21" s="42"/>
      <c r="Q21" s="42"/>
      <c r="R21" s="42"/>
      <c r="S21" s="22"/>
      <c r="T21" s="22"/>
      <c r="U21" s="22"/>
      <c r="V21" s="6"/>
      <c r="W21" s="6"/>
      <c r="X21" s="6"/>
      <c r="Y21" s="5"/>
      <c r="Z21" s="46"/>
      <c r="AA21" s="46"/>
      <c r="AB21" s="47">
        <v>45032</v>
      </c>
      <c r="AC21" s="19"/>
      <c r="AD21" s="19"/>
      <c r="AE21" s="19"/>
      <c r="AF21" s="5"/>
      <c r="AG21" s="5"/>
      <c r="AH21" s="2"/>
      <c r="AI21" s="7"/>
    </row>
    <row r="22" spans="1:35">
      <c r="A22" s="16" t="s">
        <v>39</v>
      </c>
      <c r="B22" s="31"/>
      <c r="C22" s="31"/>
      <c r="D22" s="31"/>
      <c r="E22" s="34"/>
      <c r="F22" s="34"/>
      <c r="G22" s="34"/>
      <c r="H22" s="5">
        <f>SUM(B22,C22,D22,E22,F22,G22)</f>
        <v>0</v>
      </c>
      <c r="I22" s="37"/>
      <c r="J22" s="37"/>
      <c r="K22" s="37"/>
      <c r="L22" s="39"/>
      <c r="M22" s="39"/>
      <c r="N22" s="39"/>
      <c r="O22" s="5">
        <f>SUM(I22,J22,K22,L22,M22,N22)</f>
        <v>0</v>
      </c>
      <c r="P22" s="42"/>
      <c r="Q22" s="42"/>
      <c r="R22" s="42"/>
      <c r="S22" s="22"/>
      <c r="T22" s="22"/>
      <c r="U22" s="22"/>
      <c r="V22" s="6"/>
      <c r="W22" s="6"/>
      <c r="X22" s="6"/>
      <c r="Y22" s="5">
        <f>SUM(P22,Q22,R22,S22,T22,U22,V22,W22,X22)</f>
        <v>0</v>
      </c>
      <c r="Z22" s="46"/>
      <c r="AA22" s="46"/>
      <c r="AB22" s="46">
        <v>1</v>
      </c>
      <c r="AC22" s="19"/>
      <c r="AD22" s="19"/>
      <c r="AE22" s="19">
        <v>1</v>
      </c>
      <c r="AF22" s="5">
        <f>SUM(Z22,AA22,AB22,AC22,AD22,AE22)</f>
        <v>2</v>
      </c>
      <c r="AG22" s="5">
        <f>SUM(H22,O22,Y22,AF22)</f>
        <v>2</v>
      </c>
      <c r="AH22" s="2">
        <v>17</v>
      </c>
      <c r="AI22" s="7">
        <f>AG22/AH22</f>
        <v>0.11764705882352941</v>
      </c>
    </row>
    <row r="23" spans="1:35">
      <c r="A23" s="16"/>
      <c r="B23" s="31"/>
      <c r="C23" s="31"/>
      <c r="D23" s="31"/>
      <c r="E23" s="34"/>
      <c r="F23" s="34"/>
      <c r="G23" s="34"/>
      <c r="H23" s="5"/>
      <c r="I23" s="37"/>
      <c r="J23" s="37"/>
      <c r="K23" s="37"/>
      <c r="L23" s="39"/>
      <c r="M23" s="39"/>
      <c r="N23" s="39"/>
      <c r="O23" s="5"/>
      <c r="P23" s="42"/>
      <c r="Q23" s="42"/>
      <c r="R23" s="42"/>
      <c r="S23" s="22"/>
      <c r="T23" s="22"/>
      <c r="U23" s="22"/>
      <c r="V23" s="6"/>
      <c r="W23" s="6"/>
      <c r="X23" s="6"/>
      <c r="Y23" s="5"/>
      <c r="Z23" s="46"/>
      <c r="AA23" s="46"/>
      <c r="AB23" s="47">
        <v>45034</v>
      </c>
      <c r="AC23" s="19"/>
      <c r="AD23" s="19"/>
      <c r="AE23" s="20"/>
      <c r="AF23" s="5"/>
      <c r="AG23" s="5"/>
      <c r="AH23" s="2"/>
      <c r="AI23" s="2"/>
    </row>
    <row r="24" spans="1:35">
      <c r="A24" s="16" t="s">
        <v>41</v>
      </c>
      <c r="B24" s="31"/>
      <c r="C24" s="31"/>
      <c r="D24" s="31">
        <v>1</v>
      </c>
      <c r="E24" s="34"/>
      <c r="F24" s="34"/>
      <c r="G24" s="34"/>
      <c r="H24" s="5">
        <f>SUM(B24,C24,D24,E24,F24,G24)</f>
        <v>1</v>
      </c>
      <c r="I24" s="37"/>
      <c r="J24" s="37"/>
      <c r="K24" s="37">
        <v>1</v>
      </c>
      <c r="L24" s="39"/>
      <c r="M24" s="39"/>
      <c r="N24" s="39"/>
      <c r="O24" s="5">
        <f>I24+J24+K24+L24+M24+N24</f>
        <v>1</v>
      </c>
      <c r="P24" s="42"/>
      <c r="Q24" s="42"/>
      <c r="R24" s="42"/>
      <c r="S24" s="22"/>
      <c r="T24" s="22"/>
      <c r="U24" s="22"/>
      <c r="V24" s="6"/>
      <c r="W24" s="6"/>
      <c r="X24" s="6">
        <v>1</v>
      </c>
      <c r="Y24" s="5">
        <f>SUM(P24,Q24,R24,S24,T24,U24,V24,W24,X24)</f>
        <v>1</v>
      </c>
      <c r="Z24" s="46"/>
      <c r="AA24" s="46"/>
      <c r="AB24" s="46">
        <v>1</v>
      </c>
      <c r="AC24" s="19"/>
      <c r="AD24" s="19"/>
      <c r="AE24" s="19"/>
      <c r="AF24" s="5">
        <f>SUM(Z24,AA24,AB24,AC24,AD24,AE24)</f>
        <v>1</v>
      </c>
      <c r="AG24" s="5">
        <f>SUM(H24,O24,Y24,AF24)</f>
        <v>4</v>
      </c>
      <c r="AH24" s="2">
        <v>68</v>
      </c>
      <c r="AI24" s="7">
        <f>AG24/AH24</f>
        <v>5.8823529411764705E-2</v>
      </c>
    </row>
    <row r="25" spans="1:35">
      <c r="A25" s="16"/>
      <c r="B25" s="31"/>
      <c r="C25" s="31"/>
      <c r="D25" s="32">
        <v>45184</v>
      </c>
      <c r="E25" s="34"/>
      <c r="F25" s="34"/>
      <c r="G25" s="34"/>
      <c r="H25" s="5"/>
      <c r="I25" s="37"/>
      <c r="J25" s="37"/>
      <c r="K25" s="70">
        <v>45247</v>
      </c>
      <c r="L25" s="39"/>
      <c r="M25" s="39"/>
      <c r="N25" s="39"/>
      <c r="O25" s="5"/>
      <c r="P25" s="42"/>
      <c r="Q25" s="42"/>
      <c r="R25" s="42"/>
      <c r="S25" s="22"/>
      <c r="T25" s="22"/>
      <c r="U25" s="22"/>
      <c r="V25" s="6"/>
      <c r="W25" s="6"/>
      <c r="X25" s="8">
        <v>45006</v>
      </c>
      <c r="Y25" s="5"/>
      <c r="Z25" s="46"/>
      <c r="AA25" s="46"/>
      <c r="AB25" s="47">
        <v>45035</v>
      </c>
      <c r="AC25" s="19"/>
      <c r="AD25" s="19"/>
      <c r="AE25" s="19"/>
      <c r="AF25" s="5"/>
      <c r="AG25" s="5"/>
      <c r="AH25" s="2"/>
      <c r="AI25" s="7"/>
    </row>
    <row r="26" spans="1:35">
      <c r="A26" s="16" t="s">
        <v>42</v>
      </c>
      <c r="B26" s="31"/>
      <c r="C26" s="31"/>
      <c r="D26" s="31">
        <v>1</v>
      </c>
      <c r="E26" s="34"/>
      <c r="F26" s="34"/>
      <c r="G26" s="34"/>
      <c r="H26" s="5">
        <f>SUM(B26,C26,D26,E26,F26,G26)</f>
        <v>1</v>
      </c>
      <c r="I26" s="37"/>
      <c r="J26" s="37"/>
      <c r="K26" s="37"/>
      <c r="L26" s="39"/>
      <c r="M26" s="39"/>
      <c r="N26" s="39">
        <v>1</v>
      </c>
      <c r="O26" s="5">
        <f>SUM(I26,J26,K26,L26,M26,N26)</f>
        <v>1</v>
      </c>
      <c r="P26" s="42"/>
      <c r="Q26" s="42"/>
      <c r="R26" s="42"/>
      <c r="S26" s="22"/>
      <c r="T26" s="22"/>
      <c r="U26" s="22"/>
      <c r="V26" s="6"/>
      <c r="W26" s="6"/>
      <c r="X26" s="6"/>
      <c r="Y26" s="5">
        <f>SUM(P26,Q26,R26,S26,T26,U26,V26,W26,X26)</f>
        <v>0</v>
      </c>
      <c r="Z26" s="46"/>
      <c r="AA26" s="46"/>
      <c r="AB26" s="46">
        <v>1</v>
      </c>
      <c r="AC26" s="19"/>
      <c r="AD26" s="19"/>
      <c r="AE26" s="19"/>
      <c r="AF26" s="5">
        <f>SUM(Z26,AA26,AB26,AC26,AD26,AE26)</f>
        <v>1</v>
      </c>
      <c r="AG26" s="5">
        <f>SUM(H26,O26,Y26,AF26)</f>
        <v>3</v>
      </c>
      <c r="AH26" s="2"/>
      <c r="AI26" s="7" t="e">
        <f>AG26/AH26</f>
        <v>#DIV/0!</v>
      </c>
    </row>
    <row r="27" spans="1:35">
      <c r="A27" s="16"/>
      <c r="B27" s="31"/>
      <c r="C27" s="31"/>
      <c r="D27" s="32">
        <v>45180</v>
      </c>
      <c r="E27" s="34"/>
      <c r="F27" s="34"/>
      <c r="G27" s="34"/>
      <c r="H27" s="5"/>
      <c r="I27" s="37"/>
      <c r="J27" s="37"/>
      <c r="K27" s="70"/>
      <c r="L27" s="39"/>
      <c r="M27" s="39"/>
      <c r="N27" s="40">
        <v>45282</v>
      </c>
      <c r="O27" s="5"/>
      <c r="P27" s="42"/>
      <c r="Q27" s="42"/>
      <c r="R27" s="42"/>
      <c r="S27" s="22"/>
      <c r="T27" s="22"/>
      <c r="U27" s="22"/>
      <c r="V27" s="6"/>
      <c r="W27" s="6"/>
      <c r="X27" s="8"/>
      <c r="Y27" s="5"/>
      <c r="Z27" s="46"/>
      <c r="AA27" s="46"/>
      <c r="AB27" s="47">
        <v>45045</v>
      </c>
      <c r="AC27" s="19"/>
      <c r="AD27" s="19"/>
      <c r="AE27" s="19"/>
      <c r="AF27" s="5"/>
      <c r="AG27" s="5"/>
      <c r="AH27" s="2"/>
      <c r="AI27" s="7"/>
    </row>
    <row r="28" spans="1:35">
      <c r="A28" s="16" t="s">
        <v>51</v>
      </c>
      <c r="B28" s="31"/>
      <c r="C28" s="31"/>
      <c r="D28" s="31">
        <v>1</v>
      </c>
      <c r="E28" s="34"/>
      <c r="F28" s="34"/>
      <c r="G28" s="34">
        <v>1</v>
      </c>
      <c r="H28" s="5">
        <f>SUM(B28,C28,D28,E28,F28,G28)</f>
        <v>2</v>
      </c>
      <c r="I28" s="37"/>
      <c r="J28" s="37"/>
      <c r="K28" s="37">
        <v>1</v>
      </c>
      <c r="L28" s="39"/>
      <c r="M28" s="39"/>
      <c r="N28" s="39">
        <v>1</v>
      </c>
      <c r="O28" s="5">
        <f>SUM(I28,J28,K28,L28,M28,N28)</f>
        <v>2</v>
      </c>
      <c r="P28" s="42"/>
      <c r="Q28" s="42"/>
      <c r="R28" s="42"/>
      <c r="S28" s="22"/>
      <c r="T28" s="22"/>
      <c r="U28" s="22">
        <v>1</v>
      </c>
      <c r="V28" s="6"/>
      <c r="W28" s="6"/>
      <c r="X28" s="6"/>
      <c r="Y28" s="5">
        <f>SUM(P28,Q28,R28,S28,T28,U28,V28,W28,X28)</f>
        <v>1</v>
      </c>
      <c r="Z28" s="46"/>
      <c r="AA28" s="46"/>
      <c r="AB28" s="46">
        <v>1</v>
      </c>
      <c r="AC28" s="19"/>
      <c r="AD28" s="19"/>
      <c r="AE28" s="19">
        <v>1</v>
      </c>
      <c r="AF28" s="5">
        <f>SUM(Z28,AA28,AB28,AC28,AD28,AE28)</f>
        <v>2</v>
      </c>
      <c r="AG28" s="5">
        <f>SUM(H28,O28,Y28,AF28)</f>
        <v>7</v>
      </c>
      <c r="AH28" s="2">
        <v>102</v>
      </c>
      <c r="AI28" s="7">
        <f>AG28/AH28</f>
        <v>6.8627450980392163E-2</v>
      </c>
    </row>
    <row r="29" spans="1:35">
      <c r="A29" s="16"/>
      <c r="B29" s="31"/>
      <c r="C29" s="31"/>
      <c r="D29" s="32">
        <v>45182</v>
      </c>
      <c r="E29" s="34"/>
      <c r="F29" s="34"/>
      <c r="G29" s="74">
        <v>45217</v>
      </c>
      <c r="H29" s="5"/>
      <c r="I29" s="37"/>
      <c r="J29" s="37"/>
      <c r="K29" s="70">
        <v>45254</v>
      </c>
      <c r="L29" s="39"/>
      <c r="M29" s="39"/>
      <c r="N29" s="40">
        <v>45287</v>
      </c>
      <c r="O29" s="5"/>
      <c r="P29" s="42"/>
      <c r="Q29" s="42"/>
      <c r="R29" s="42"/>
      <c r="S29" s="22"/>
      <c r="T29" s="22"/>
      <c r="U29" s="23">
        <v>44964</v>
      </c>
      <c r="V29" s="6"/>
      <c r="W29" s="6"/>
      <c r="X29" s="8"/>
      <c r="Y29" s="5"/>
      <c r="Z29" s="46"/>
      <c r="AA29" s="46"/>
      <c r="AB29" s="47">
        <v>45035</v>
      </c>
      <c r="AC29" s="19"/>
      <c r="AD29" s="19"/>
      <c r="AE29" s="20">
        <v>45061</v>
      </c>
      <c r="AF29" s="5"/>
      <c r="AG29" s="5"/>
      <c r="AH29" s="2"/>
      <c r="AI29" s="7"/>
    </row>
    <row r="30" spans="1:35">
      <c r="A30" s="16" t="s">
        <v>52</v>
      </c>
      <c r="B30" s="31"/>
      <c r="C30" s="31"/>
      <c r="D30" s="31">
        <v>1</v>
      </c>
      <c r="E30" s="34"/>
      <c r="F30" s="34"/>
      <c r="G30" s="34">
        <v>1</v>
      </c>
      <c r="H30" s="5">
        <f>SUM(B30,C30,D30,E30,F30,G30)</f>
        <v>2</v>
      </c>
      <c r="I30" s="37"/>
      <c r="J30" s="37"/>
      <c r="K30" s="37"/>
      <c r="L30" s="39"/>
      <c r="M30" s="39"/>
      <c r="N30" s="39"/>
      <c r="O30" s="5">
        <f>SUM(I30,J30,K30,L30,M30,N30)</f>
        <v>0</v>
      </c>
      <c r="P30" s="42"/>
      <c r="Q30" s="42"/>
      <c r="R30" s="42"/>
      <c r="S30" s="22"/>
      <c r="T30" s="22"/>
      <c r="U30" s="22"/>
      <c r="V30" s="6"/>
      <c r="W30" s="6"/>
      <c r="X30" s="6">
        <v>1</v>
      </c>
      <c r="Y30" s="5">
        <f>SUM(P30,Q30,R30,S30,T30,U30,V30,W30,X30)</f>
        <v>1</v>
      </c>
      <c r="Z30" s="46"/>
      <c r="AA30" s="46"/>
      <c r="AB30" s="46">
        <v>1</v>
      </c>
      <c r="AC30" s="19"/>
      <c r="AD30" s="19"/>
      <c r="AE30" s="19"/>
      <c r="AF30" s="5">
        <f>SUM(Z30,AA30,AB30,AC30,AD30,AE30)</f>
        <v>1</v>
      </c>
      <c r="AG30" s="5">
        <f>SUM(H30,O30,Y30,AF30)</f>
        <v>4</v>
      </c>
      <c r="AH30" s="2">
        <v>68</v>
      </c>
      <c r="AI30" s="7">
        <f>AG34/AH34</f>
        <v>5.8823529411764705E-2</v>
      </c>
    </row>
    <row r="31" spans="1:35">
      <c r="A31" s="16"/>
      <c r="B31" s="32"/>
      <c r="C31" s="31"/>
      <c r="D31" s="32">
        <v>45181</v>
      </c>
      <c r="E31" s="34"/>
      <c r="F31" s="34"/>
      <c r="G31" s="69">
        <v>45223</v>
      </c>
      <c r="H31" s="5"/>
      <c r="I31" s="37"/>
      <c r="J31" s="37"/>
      <c r="K31" s="70"/>
      <c r="L31" s="39"/>
      <c r="M31" s="39"/>
      <c r="N31" s="40"/>
      <c r="O31" s="5"/>
      <c r="P31" s="42"/>
      <c r="Q31" s="42"/>
      <c r="R31" s="42"/>
      <c r="S31" s="22"/>
      <c r="T31" s="22"/>
      <c r="U31" s="23"/>
      <c r="V31" s="6"/>
      <c r="W31" s="6"/>
      <c r="X31" s="8">
        <v>45004</v>
      </c>
      <c r="Y31" s="5"/>
      <c r="Z31" s="46"/>
      <c r="AA31" s="46"/>
      <c r="AB31" s="47">
        <v>45034</v>
      </c>
      <c r="AC31" s="19"/>
      <c r="AD31" s="19"/>
      <c r="AE31" s="20"/>
      <c r="AF31" s="5"/>
      <c r="AG31" s="5"/>
      <c r="AH31" s="2"/>
      <c r="AI31" s="7"/>
    </row>
    <row r="32" spans="1:35">
      <c r="A32" s="16" t="s">
        <v>29</v>
      </c>
      <c r="B32" s="31"/>
      <c r="C32" s="31"/>
      <c r="D32" s="31"/>
      <c r="E32" s="34"/>
      <c r="F32" s="34"/>
      <c r="G32" s="34"/>
      <c r="H32" s="5">
        <f>SUM(B32,C32,D32,E32,F32,G32)</f>
        <v>0</v>
      </c>
      <c r="I32" s="37"/>
      <c r="J32" s="37"/>
      <c r="K32" s="37"/>
      <c r="L32" s="39"/>
      <c r="M32" s="39"/>
      <c r="N32" s="39"/>
      <c r="O32" s="5">
        <f>SUM(I32,J32,K32,L32,M32,N32)</f>
        <v>0</v>
      </c>
      <c r="P32" s="42"/>
      <c r="Q32" s="42"/>
      <c r="R32" s="42"/>
      <c r="S32" s="22"/>
      <c r="T32" s="22"/>
      <c r="U32" s="22"/>
      <c r="V32" s="6"/>
      <c r="W32" s="6"/>
      <c r="X32" s="6"/>
      <c r="Y32" s="5">
        <f>SUM(P32,Q32,R32,S32,T32,U32,V32,W32,X32)</f>
        <v>0</v>
      </c>
      <c r="Z32" s="46"/>
      <c r="AA32" s="46"/>
      <c r="AB32" s="46"/>
      <c r="AC32" s="19"/>
      <c r="AD32" s="19"/>
      <c r="AE32" s="19"/>
      <c r="AF32" s="5">
        <f>SUM(Z32,AA32,AB32,AC32,AD32,AE32)</f>
        <v>0</v>
      </c>
      <c r="AG32" s="5">
        <f>SUM(H32,O32,Y32,AF32)</f>
        <v>0</v>
      </c>
      <c r="AH32" s="2">
        <v>0</v>
      </c>
      <c r="AI32" s="7" t="e">
        <f>AG32/AH32</f>
        <v>#DIV/0!</v>
      </c>
    </row>
    <row r="33" spans="1:35">
      <c r="A33" s="16"/>
      <c r="B33" s="32"/>
      <c r="C33" s="31"/>
      <c r="D33" s="31"/>
      <c r="E33" s="34"/>
      <c r="F33" s="34"/>
      <c r="G33" s="35"/>
      <c r="H33" s="5"/>
      <c r="I33" s="37"/>
      <c r="J33" s="37"/>
      <c r="K33" s="37"/>
      <c r="L33" s="39"/>
      <c r="M33" s="39"/>
      <c r="N33" s="39"/>
      <c r="O33" s="5"/>
      <c r="P33" s="42"/>
      <c r="Q33" s="42"/>
      <c r="R33" s="42"/>
      <c r="S33" s="22"/>
      <c r="T33" s="22"/>
      <c r="U33" s="22"/>
      <c r="V33" s="6"/>
      <c r="W33" s="6"/>
      <c r="X33" s="8"/>
      <c r="Y33" s="5"/>
      <c r="Z33" s="46"/>
      <c r="AA33" s="46"/>
      <c r="AB33" s="47"/>
      <c r="AC33" s="19"/>
      <c r="AD33" s="19"/>
      <c r="AE33" s="19"/>
      <c r="AF33" s="5"/>
      <c r="AG33" s="5"/>
      <c r="AH33" s="2"/>
      <c r="AI33" s="7"/>
    </row>
    <row r="34" spans="1:35">
      <c r="A34" s="16" t="s">
        <v>43</v>
      </c>
      <c r="B34" s="31"/>
      <c r="C34" s="31"/>
      <c r="D34" s="31"/>
      <c r="E34" s="34"/>
      <c r="F34" s="34"/>
      <c r="G34" s="34"/>
      <c r="H34" s="5">
        <f>SUM(B34,C34,D34,E34,F34,G34)</f>
        <v>0</v>
      </c>
      <c r="I34" s="37"/>
      <c r="J34" s="37"/>
      <c r="K34" s="37"/>
      <c r="L34" s="39"/>
      <c r="M34" s="39"/>
      <c r="N34" s="39">
        <v>1</v>
      </c>
      <c r="O34" s="5">
        <f>SUM(I34,J34,K34,L34,M34,N34)</f>
        <v>1</v>
      </c>
      <c r="P34" s="42"/>
      <c r="Q34" s="42"/>
      <c r="R34" s="42"/>
      <c r="S34" s="22"/>
      <c r="T34" s="22"/>
      <c r="U34" s="22"/>
      <c r="V34" s="6"/>
      <c r="W34" s="6"/>
      <c r="X34" s="6"/>
      <c r="Y34" s="5">
        <f>SUM(P34,Q34,R34,S34,T34,,V34,W34,X34)</f>
        <v>0</v>
      </c>
      <c r="Z34" s="46"/>
      <c r="AA34" s="46"/>
      <c r="AB34" s="46">
        <v>1</v>
      </c>
      <c r="AC34" s="19"/>
      <c r="AD34" s="19"/>
      <c r="AE34" s="19"/>
      <c r="AF34" s="5">
        <f>SUM(Z34,AA34,AB34,AC34,AD34,AE34)</f>
        <v>1</v>
      </c>
      <c r="AG34" s="5">
        <f>SUM(H34,O34,Y34,AF34)</f>
        <v>2</v>
      </c>
      <c r="AH34" s="2">
        <v>34</v>
      </c>
      <c r="AI34" s="7">
        <f>AG34/AH34</f>
        <v>5.8823529411764705E-2</v>
      </c>
    </row>
    <row r="35" spans="1:35">
      <c r="A35" s="16"/>
      <c r="B35" s="31"/>
      <c r="C35" s="31"/>
      <c r="D35" s="31"/>
      <c r="E35" s="34"/>
      <c r="F35" s="34"/>
      <c r="G35" s="34"/>
      <c r="H35" s="5"/>
      <c r="I35" s="37"/>
      <c r="J35" s="37"/>
      <c r="K35" s="37"/>
      <c r="L35" s="39"/>
      <c r="M35" s="39"/>
      <c r="N35" s="40">
        <v>45278</v>
      </c>
      <c r="O35" s="5"/>
      <c r="P35" s="42"/>
      <c r="Q35" s="42"/>
      <c r="R35" s="42"/>
      <c r="S35" s="22"/>
      <c r="T35" s="22"/>
      <c r="U35" s="22"/>
      <c r="V35" s="6"/>
      <c r="W35" s="6"/>
      <c r="X35" s="6"/>
      <c r="Y35" s="5"/>
      <c r="Z35" s="46"/>
      <c r="AA35" s="46"/>
      <c r="AB35" s="47">
        <v>45031</v>
      </c>
      <c r="AC35" s="19"/>
      <c r="AD35" s="19"/>
      <c r="AE35" s="19"/>
      <c r="AF35" s="5"/>
      <c r="AG35" s="5"/>
      <c r="AH35" s="2"/>
      <c r="AI35" s="7"/>
    </row>
    <row r="36" spans="1:35">
      <c r="A36" s="16" t="s">
        <v>31</v>
      </c>
      <c r="B36" s="31"/>
      <c r="C36" s="31"/>
      <c r="D36" s="31"/>
      <c r="E36" s="34"/>
      <c r="F36" s="34"/>
      <c r="G36" s="34"/>
      <c r="H36" s="5">
        <f>SUM(B36,C36,D36,E36,F36,G36)</f>
        <v>0</v>
      </c>
      <c r="I36" s="37"/>
      <c r="J36" s="37"/>
      <c r="K36" s="37"/>
      <c r="L36" s="39"/>
      <c r="M36" s="39"/>
      <c r="N36" s="39"/>
      <c r="O36" s="5">
        <f>SUM(I36,J36,K36,L36,M36,N36)</f>
        <v>0</v>
      </c>
      <c r="P36" s="42"/>
      <c r="Q36" s="42"/>
      <c r="R36" s="42">
        <v>1</v>
      </c>
      <c r="S36" s="22"/>
      <c r="T36" s="22"/>
      <c r="U36" s="22"/>
      <c r="V36" s="6"/>
      <c r="W36" s="6"/>
      <c r="X36" s="6"/>
      <c r="Y36" s="5">
        <f>SUM(P36,Q36,R36,S36,T36,,V36,W36,X36)</f>
        <v>1</v>
      </c>
      <c r="Z36" s="46"/>
      <c r="AA36" s="46"/>
      <c r="AB36" s="46">
        <v>1</v>
      </c>
      <c r="AC36" s="19"/>
      <c r="AD36" s="19"/>
      <c r="AE36" s="19">
        <v>1</v>
      </c>
      <c r="AF36" s="5">
        <f>SUM(Z36,AA36,AB36,AC36,AD36,AE36)</f>
        <v>2</v>
      </c>
      <c r="AG36" s="5">
        <f>SUM(H36,O36,Y36,AF36)</f>
        <v>3</v>
      </c>
      <c r="AH36" s="2">
        <v>34</v>
      </c>
      <c r="AI36" s="7">
        <f>AG36/AH36</f>
        <v>8.8235294117647065E-2</v>
      </c>
    </row>
    <row r="37" spans="1:35">
      <c r="A37" s="16"/>
      <c r="B37" s="31"/>
      <c r="C37" s="31"/>
      <c r="D37" s="31"/>
      <c r="E37" s="34"/>
      <c r="F37" s="34"/>
      <c r="G37" s="34"/>
      <c r="H37" s="5"/>
      <c r="I37" s="37"/>
      <c r="J37" s="37"/>
      <c r="K37" s="37"/>
      <c r="L37" s="39"/>
      <c r="M37" s="39"/>
      <c r="N37" s="40"/>
      <c r="O37" s="5"/>
      <c r="P37" s="42"/>
      <c r="Q37" s="42"/>
      <c r="R37" s="43">
        <v>44945</v>
      </c>
      <c r="S37" s="22"/>
      <c r="T37" s="22"/>
      <c r="U37" s="22"/>
      <c r="V37" s="6"/>
      <c r="W37" s="6"/>
      <c r="X37" s="6"/>
      <c r="Y37" s="5"/>
      <c r="Z37" s="46"/>
      <c r="AA37" s="46"/>
      <c r="AB37" s="47">
        <v>45042</v>
      </c>
      <c r="AC37" s="19"/>
      <c r="AD37" s="19"/>
      <c r="AE37" s="20">
        <v>45056</v>
      </c>
      <c r="AF37" s="5"/>
      <c r="AG37" s="5"/>
      <c r="AH37" s="2"/>
      <c r="AI37" s="2"/>
    </row>
    <row r="38" spans="1:35">
      <c r="A38" s="16" t="s">
        <v>32</v>
      </c>
      <c r="B38" s="31"/>
      <c r="C38" s="31"/>
      <c r="D38" s="31"/>
      <c r="E38" s="34"/>
      <c r="F38" s="34"/>
      <c r="G38" s="34"/>
      <c r="H38" s="5">
        <f>SUM(B38,C38,D38,E38,F38,G38)</f>
        <v>0</v>
      </c>
      <c r="I38" s="37"/>
      <c r="J38" s="37"/>
      <c r="K38" s="37"/>
      <c r="L38" s="39"/>
      <c r="M38" s="39"/>
      <c r="N38" s="39">
        <v>1</v>
      </c>
      <c r="O38" s="5">
        <f>I38+J38+K38+L38+M38+N38</f>
        <v>1</v>
      </c>
      <c r="P38" s="42"/>
      <c r="Q38" s="42"/>
      <c r="R38" s="42"/>
      <c r="S38" s="22"/>
      <c r="T38" s="22"/>
      <c r="U38" s="22"/>
      <c r="V38" s="6"/>
      <c r="W38" s="6"/>
      <c r="X38" s="6"/>
      <c r="Y38" s="5">
        <f>SUM(P38,Q38,R38,S38,T38,,V38,W38,X38)</f>
        <v>0</v>
      </c>
      <c r="Z38" s="46"/>
      <c r="AA38" s="46"/>
      <c r="AB38" s="46">
        <v>1</v>
      </c>
      <c r="AC38" s="19"/>
      <c r="AD38" s="19"/>
      <c r="AE38" s="19"/>
      <c r="AF38" s="5">
        <f>SUM(Z38,AA38,AB38,AC38,AD38,AE38)</f>
        <v>1</v>
      </c>
      <c r="AG38" s="5">
        <f>SUM(H38,O38,Y38,AF38)</f>
        <v>2</v>
      </c>
      <c r="AH38" s="2">
        <v>68</v>
      </c>
      <c r="AI38" s="7">
        <f>AG38/AH38</f>
        <v>2.9411764705882353E-2</v>
      </c>
    </row>
    <row r="39" spans="1:35">
      <c r="A39" s="16"/>
      <c r="B39" s="31"/>
      <c r="C39" s="31"/>
      <c r="D39" s="31"/>
      <c r="E39" s="34"/>
      <c r="F39" s="34"/>
      <c r="G39" s="34"/>
      <c r="H39" s="5"/>
      <c r="I39" s="37"/>
      <c r="J39" s="37"/>
      <c r="K39" s="37"/>
      <c r="L39" s="39"/>
      <c r="M39" s="39"/>
      <c r="N39" s="40">
        <v>45274</v>
      </c>
      <c r="O39" s="5"/>
      <c r="P39" s="42"/>
      <c r="Q39" s="42"/>
      <c r="R39" s="42"/>
      <c r="S39" s="22"/>
      <c r="T39" s="22"/>
      <c r="U39" s="22"/>
      <c r="V39" s="6"/>
      <c r="W39" s="6"/>
      <c r="X39" s="6"/>
      <c r="Y39" s="5"/>
      <c r="Z39" s="46"/>
      <c r="AA39" s="46"/>
      <c r="AB39" s="47">
        <v>45039</v>
      </c>
      <c r="AC39" s="19"/>
      <c r="AD39" s="19"/>
      <c r="AE39" s="20"/>
      <c r="AF39" s="5"/>
      <c r="AG39" s="5"/>
      <c r="AH39" s="2"/>
      <c r="AI39" s="2"/>
    </row>
    <row r="40" spans="1:35">
      <c r="A40" s="16"/>
      <c r="B40" s="31"/>
      <c r="C40" s="31"/>
      <c r="D40" s="31"/>
      <c r="E40" s="34"/>
      <c r="F40" s="34"/>
      <c r="G40" s="34"/>
      <c r="H40" s="5">
        <f>SUM(B40,C40,D40,E40,F40,G40)</f>
        <v>0</v>
      </c>
      <c r="I40" s="37"/>
      <c r="J40" s="37"/>
      <c r="K40" s="37"/>
      <c r="L40" s="39"/>
      <c r="M40" s="39"/>
      <c r="N40" s="39"/>
      <c r="O40" s="5">
        <f>SUM(I40,J40,K40,L40,M40,N40)</f>
        <v>0</v>
      </c>
      <c r="P40" s="42"/>
      <c r="Q40" s="42"/>
      <c r="R40" s="42"/>
      <c r="S40" s="22"/>
      <c r="T40" s="22"/>
      <c r="U40" s="22"/>
      <c r="V40" s="6"/>
      <c r="W40" s="6"/>
      <c r="X40" s="6"/>
      <c r="Y40" s="5">
        <f>SUM(P40,Q40,R40,S40,T40,,V40,W40,X40)</f>
        <v>0</v>
      </c>
      <c r="Z40" s="46"/>
      <c r="AA40" s="46"/>
      <c r="AB40" s="46"/>
      <c r="AC40" s="19"/>
      <c r="AD40" s="19"/>
      <c r="AE40" s="19"/>
      <c r="AF40" s="5">
        <f>SUM(Z40,AA40,AB40,AC40,AD40,AE40)</f>
        <v>0</v>
      </c>
      <c r="AG40" s="5">
        <f>SUM(H40,O40,Y40,AF40)</f>
        <v>0</v>
      </c>
      <c r="AH40" s="2"/>
      <c r="AI40" s="7" t="e">
        <f>AG40/AH40</f>
        <v>#DIV/0!</v>
      </c>
    </row>
    <row r="41" spans="1:35">
      <c r="A41" s="16"/>
      <c r="B41" s="29"/>
      <c r="C41" s="29"/>
      <c r="D41" s="29"/>
      <c r="E41" s="55"/>
      <c r="F41" s="55"/>
      <c r="G41" s="56"/>
      <c r="H41" s="2"/>
      <c r="I41" s="54"/>
      <c r="J41" s="54"/>
      <c r="K41" s="54"/>
      <c r="L41" s="75"/>
      <c r="M41" s="75"/>
      <c r="N41" s="75"/>
      <c r="O41" s="2"/>
      <c r="P41" s="77"/>
      <c r="Q41" s="77"/>
      <c r="R41" s="77"/>
      <c r="S41" s="78"/>
      <c r="T41" s="78"/>
      <c r="U41" s="78"/>
      <c r="V41" s="12"/>
      <c r="W41" s="12"/>
      <c r="X41" s="12"/>
      <c r="Y41" s="2"/>
      <c r="Z41" s="84"/>
      <c r="AA41" s="84"/>
      <c r="AB41" s="84"/>
      <c r="AC41" s="48"/>
      <c r="AD41" s="48"/>
      <c r="AE41" s="88"/>
      <c r="AF41" s="2"/>
      <c r="AG41" s="2"/>
      <c r="AH41" s="2"/>
      <c r="AI41" s="2"/>
    </row>
    <row r="42" spans="1:35">
      <c r="H42">
        <f>SUM(H4:H41)</f>
        <v>14</v>
      </c>
      <c r="O42">
        <f>O4+O6+O8+O10+O12+O14+O16+O18+O20+O22+O24+O26+O28+O30+O32+O34+O36+O38+O40</f>
        <v>13</v>
      </c>
      <c r="Y42">
        <f>SUM(Y4:Y41)</f>
        <v>14</v>
      </c>
      <c r="AF42">
        <f>SUM(AF4:AF41)</f>
        <v>23</v>
      </c>
      <c r="AG42">
        <f>SUM(B42:AF42)</f>
        <v>64</v>
      </c>
      <c r="AH42" s="2">
        <f>SUM(AH4:AH41)</f>
        <v>1037</v>
      </c>
      <c r="AI42" s="7">
        <f>AG42/AH42</f>
        <v>6.1716489874638382E-2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 кл.</vt:lpstr>
      <vt:lpstr>2 кл.</vt:lpstr>
      <vt:lpstr>3 кл.</vt:lpstr>
      <vt:lpstr>4 кл.</vt:lpstr>
      <vt:lpstr>5 кл.</vt:lpstr>
      <vt:lpstr>6 кл.</vt:lpstr>
      <vt:lpstr>7 кл.</vt:lpstr>
      <vt:lpstr>8 кл.</vt:lpstr>
      <vt:lpstr>9 кл.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2023-09-24T19:12:54Z</dcterms:modified>
</cp:coreProperties>
</file>